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activeTab="1"/>
  </bookViews>
  <sheets>
    <sheet name="教学进程总体安排表（计算机应用与维修）" sheetId="7" r:id="rId1"/>
    <sheet name="公共选修课" sheetId="8" r:id="rId2"/>
  </sheets>
  <definedNames>
    <definedName name="_xlnm.Print_Titles" localSheetId="1">公共选修课!$1:$5</definedName>
  </definedNames>
  <calcPr calcId="144525"/>
</workbook>
</file>

<file path=xl/sharedStrings.xml><?xml version="1.0" encoding="utf-8"?>
<sst xmlns="http://schemas.openxmlformats.org/spreadsheetml/2006/main" count="579" uniqueCount="240">
  <si>
    <t>教学进程总体安排表（计算机应用与维修）</t>
  </si>
  <si>
    <t>课程
类别</t>
  </si>
  <si>
    <t>序号</t>
  </si>
  <si>
    <t>课程代码</t>
  </si>
  <si>
    <t>课程名称</t>
  </si>
  <si>
    <t>课程性质</t>
  </si>
  <si>
    <t>学分</t>
  </si>
  <si>
    <t>教学课时</t>
  </si>
  <si>
    <t>开设学期</t>
  </si>
  <si>
    <t>教学进程(学期、教学活动周数
课堂教学周数、平均周学时）</t>
  </si>
  <si>
    <t>课程
考核</t>
  </si>
  <si>
    <t>开课部门</t>
  </si>
  <si>
    <t>备注</t>
  </si>
  <si>
    <t>课程
类型(A/B/C)</t>
  </si>
  <si>
    <t>是否理实一体</t>
  </si>
  <si>
    <t>总计</t>
  </si>
  <si>
    <t>理论</t>
  </si>
  <si>
    <t>实践</t>
  </si>
  <si>
    <t>070301</t>
  </si>
  <si>
    <t>军训</t>
  </si>
  <si>
    <t>c</t>
  </si>
  <si>
    <t>S</t>
  </si>
  <si>
    <t>公共基础课</t>
  </si>
  <si>
    <t>公共必修课</t>
  </si>
  <si>
    <t>180201</t>
  </si>
  <si>
    <t>语文一</t>
  </si>
  <si>
    <t>A</t>
  </si>
  <si>
    <t>考试</t>
  </si>
  <si>
    <t>必修</t>
  </si>
  <si>
    <t>180202</t>
  </si>
  <si>
    <t>语文二</t>
  </si>
  <si>
    <t>180203</t>
  </si>
  <si>
    <t>语文三（拓展模块）</t>
  </si>
  <si>
    <t>180204</t>
  </si>
  <si>
    <t>数学一</t>
  </si>
  <si>
    <t>180205</t>
  </si>
  <si>
    <t>数学二</t>
  </si>
  <si>
    <t>180206</t>
  </si>
  <si>
    <t>英语一</t>
  </si>
  <si>
    <t>180207</t>
  </si>
  <si>
    <t>英语二</t>
  </si>
  <si>
    <t>180208</t>
  </si>
  <si>
    <t>体育与健康一</t>
  </si>
  <si>
    <t>B</t>
  </si>
  <si>
    <t>180209</t>
  </si>
  <si>
    <t>体育与健康二</t>
  </si>
  <si>
    <t>180210</t>
  </si>
  <si>
    <t>体育与健康三</t>
  </si>
  <si>
    <t>180211</t>
  </si>
  <si>
    <t>体育与健康四</t>
  </si>
  <si>
    <t>180212</t>
  </si>
  <si>
    <t>安全教育一</t>
  </si>
  <si>
    <t>考查</t>
  </si>
  <si>
    <t>180213</t>
  </si>
  <si>
    <t>信息技术一</t>
  </si>
  <si>
    <t>C</t>
  </si>
  <si>
    <t>180214</t>
  </si>
  <si>
    <t>信息技术二</t>
  </si>
  <si>
    <t>180215</t>
  </si>
  <si>
    <t>历史一</t>
  </si>
  <si>
    <t>1</t>
  </si>
  <si>
    <t>4</t>
  </si>
  <si>
    <t>劳动教育</t>
  </si>
  <si>
    <t>180217</t>
  </si>
  <si>
    <t>艺术（美术欣赏与实践）</t>
  </si>
  <si>
    <t>职业道德与法治</t>
  </si>
  <si>
    <t>中国特色社会主义</t>
  </si>
  <si>
    <t>形势与政策</t>
  </si>
  <si>
    <t>1-5</t>
  </si>
  <si>
    <t>哲学与人生</t>
  </si>
  <si>
    <t>心理健康与职业生涯</t>
  </si>
  <si>
    <t>铸牢中华民族共同体意识（中职）</t>
  </si>
  <si>
    <t>小计</t>
  </si>
  <si>
    <t>公共选修课</t>
  </si>
  <si>
    <t>大学生职业生涯规划</t>
  </si>
  <si>
    <t>√</t>
  </si>
  <si>
    <t>思政部</t>
  </si>
  <si>
    <t>限选</t>
  </si>
  <si>
    <t>就业指导与职业发展</t>
  </si>
  <si>
    <t>中国优秀传统文化</t>
  </si>
  <si>
    <t>公共基础部</t>
  </si>
  <si>
    <t>180121</t>
  </si>
  <si>
    <t>健康教育</t>
  </si>
  <si>
    <t>180122</t>
  </si>
  <si>
    <t>美育基础</t>
  </si>
  <si>
    <t>6</t>
  </si>
  <si>
    <t>-</t>
  </si>
  <si>
    <t>公共修选课</t>
  </si>
  <si>
    <t>任选</t>
  </si>
  <si>
    <t>公共基础课累计、占总学时比例</t>
  </si>
  <si>
    <t>局域网构建与管理</t>
  </si>
  <si>
    <t>信息技术学院</t>
  </si>
  <si>
    <t>151020</t>
  </si>
  <si>
    <t>图形图像处理</t>
  </si>
  <si>
    <t>核心课程</t>
  </si>
  <si>
    <t>153021</t>
  </si>
  <si>
    <t>网络设备配置与管理</t>
  </si>
  <si>
    <t>网络系统管理</t>
  </si>
  <si>
    <t>机械制图</t>
  </si>
  <si>
    <t>153034</t>
  </si>
  <si>
    <t>二维动画</t>
  </si>
  <si>
    <t>3D MAX</t>
  </si>
  <si>
    <t>办公设备使用与维护</t>
  </si>
  <si>
    <t>153006</t>
  </si>
  <si>
    <t>计算机组装与维护</t>
  </si>
  <si>
    <t>电工基础</t>
  </si>
  <si>
    <t>153024</t>
  </si>
  <si>
    <t>网页设计与制作</t>
  </si>
  <si>
    <t>办公自动化综合实训</t>
  </si>
  <si>
    <t>153033</t>
  </si>
  <si>
    <t>顶岗实习</t>
  </si>
  <si>
    <t>5-6</t>
  </si>
  <si>
    <t>6W</t>
  </si>
  <si>
    <t>20W</t>
  </si>
  <si>
    <t>专业选修课</t>
  </si>
  <si>
    <t>153014</t>
  </si>
  <si>
    <t>数据库原理及应用</t>
  </si>
  <si>
    <t>AUTOCAD</t>
  </si>
  <si>
    <t xml:space="preserve">B </t>
  </si>
  <si>
    <t>153002</t>
  </si>
  <si>
    <t>C语言程序设计</t>
  </si>
  <si>
    <t>专业（技能）课累计、占总学时比例</t>
  </si>
  <si>
    <t>入学教育</t>
  </si>
  <si>
    <t>1W</t>
  </si>
  <si>
    <t>2W</t>
  </si>
  <si>
    <t>毕业鉴定</t>
  </si>
  <si>
    <t>平均周学时</t>
  </si>
  <si>
    <t>学分总计、学时总计</t>
  </si>
  <si>
    <t>—</t>
  </si>
  <si>
    <t>选修课程：学分总计、学时总计、占总学时比例</t>
  </si>
  <si>
    <t>实践性教学：学时总计、占总学时比例</t>
  </si>
  <si>
    <t>2023级公共选修课选课目录</t>
  </si>
  <si>
    <t>教学进程(学期、教学活动周数、课堂教学周数、平均周学时）</t>
  </si>
  <si>
    <t>开
课
部
门</t>
  </si>
  <si>
    <t>课程介绍</t>
  </si>
  <si>
    <t>061001</t>
  </si>
  <si>
    <t>厚基础大学语文（一）</t>
  </si>
  <si>
    <t>否</t>
  </si>
  <si>
    <t>1-4</t>
  </si>
  <si>
    <r>
      <rPr>
        <sz val="8"/>
        <color indexed="8"/>
        <rFont val="宋体"/>
        <charset val="134"/>
      </rPr>
      <t>考查</t>
    </r>
  </si>
  <si>
    <t>基础部</t>
  </si>
  <si>
    <t>《厚基础大学语文》作为我院精心打造的公共选修课程，承载着立德树人的崇高使命，贯彻党的教育方针，致力于培育高素质技术技能人才。课程深入挖掘祖国优秀文学作品，引导学生领略中华民族深厚的家国情怀、博大精深的传统文化以及壮美多姿的自然风光。通过多元化的教学内容和形式，全面提升学生的语文素养，促进学生不断成长和发展，培养具备扎实语言基础的专业人才，绽放青春的光彩。</t>
  </si>
  <si>
    <t>061002</t>
  </si>
  <si>
    <t>厚基础大学语文（二）</t>
  </si>
  <si>
    <t>061003</t>
  </si>
  <si>
    <t>厚基础大学英语（一）</t>
  </si>
  <si>
    <t>《大学英语》课程是高职各专业选修的一门公共基础课程。本课程的目标是全面贯彻党的教育方针，培育和践行社会主义核心价值观，落实立德树人根本任务，在中等职业学校和普通高中教育的基础上，进一步促进学生英语学科核心素养的发展，培养具有中国情怀、国际视野，能够在日常生活和职场中用英语进行有效沟通的高素质技术技能人才。通过本课程学习，学生应该能够达到课程标准所设定的四项学科核心素养的发展目标。</t>
  </si>
  <si>
    <t>061004</t>
  </si>
  <si>
    <t>厚基础大学英语（二）</t>
  </si>
  <si>
    <t>061005</t>
  </si>
  <si>
    <t>厚基础信息技术（一）</t>
  </si>
  <si>
    <t>《信息技术》课程是高职各专业选修的一门公共基础课程。本课程的目标是全面贯彻党的教育方针，培育和践行社会主义核心价值观，落实立德树人根本任务。其目标在于帮助提升学生的信息技术应用能力和信息素养。系统回顾和巩固专科阶段所学的信息技术基础知识，并在此基础上进一步拓展和深化对信息技术原理和应用的理解。
培养在信息技术领域的自主学习能力和创新能力，以适应信息化社会的快速发展和不断变化的信息技术环境</t>
  </si>
  <si>
    <t>061006</t>
  </si>
  <si>
    <t>厚基础信息技术（二）</t>
  </si>
  <si>
    <t>061007</t>
  </si>
  <si>
    <t>厚基础高等数学（一）</t>
  </si>
  <si>
    <t>使学生了解微积分思想，较系统地掌握应用高等数学的基础知识、基本理论和常用技巧。了解基本的数学建模方法，为学生学习后继基础专业课程、相关专业课程和分析、解决实际问题奠定数学基础，同时培养学生抽象的思维能力、概括问题的能力、一定的逻辑推理能力、比较熟练的运算能力和自学能力，提高创新意识，加强学生在今后人生发展中的潜能。</t>
  </si>
  <si>
    <t>061008</t>
  </si>
  <si>
    <t>厚基础高等数学（二）</t>
  </si>
  <si>
    <t>061009</t>
  </si>
  <si>
    <t>音乐基础与合唱训练</t>
  </si>
  <si>
    <t>以培养学生的音乐审美和实践能力，提升其音乐品位为目的的音乐活动。学生通过学习音乐基础知识，参与音乐合唱实践活动，学习有关知识和技能，认识音乐的基本功能与作用，获得精神愉悦，提高审美情趣和音乐实践能力。</t>
  </si>
  <si>
    <t>061010</t>
  </si>
  <si>
    <t>书法</t>
  </si>
  <si>
    <t>引领学子探寻汉字之美，传承文化之韵。通过系统学习，使学生掌握书法的基本技巧与理论，领悟书法的精神内涵与审美价值。期望学生在书法课上，能够磨练心性，陶冶情操，提升审美情趣与艺术修养。同时，书法课的课程目标更在于培养学生对中华文化的热爱与尊重，让他们在书写中感受传统文化的魅力，成为中华文化的传承者与弘扬者。让书法的艺术之花在学生心中绽放，让文化的瑰宝在笔端流传。</t>
  </si>
  <si>
    <t>061011</t>
  </si>
  <si>
    <t>现代礼仪</t>
  </si>
  <si>
    <t>课程通过系统传授礼仪知识，使学生深谙交际之道，举止优雅从容。强调礼仪的实用性与艺术性，让学生在日常生活中能够灵活运用，展现个人魅力。同时，课程注重培养学生的文化素养和道德修养，使他们在礼仪的熏陶下，成长为品德高尚、温文尔雅的现代公民。从仪表仪态的修炼，到言谈举止的规范，每一细节皆显礼仪之美。深入解读社交礼仪的精髓，引导学生掌握待人接物的技巧，让他们在交往中展现出自信与从容。同时，课程内容融入中华优秀传统礼仪文化，使学生在学习现代礼仪的同时，传承千年文明的精髓。</t>
  </si>
  <si>
    <t>061012</t>
  </si>
  <si>
    <t>朗诵技巧</t>
  </si>
  <si>
    <t>坚守素质教育为本、技能优先的办学理念，通过朗诵技巧与训练课程，让学生初步掌握朗诵的精髓与技巧。这门课程不仅提升了学生的朗诵水平，更激发了他们对朗诵的热爱，让朗诵成为一些学生的个人爱好。同时，它也有效改善了学生的普通话水平，锻炼了他们的自信心和舞台表现力。在学校的文体活动中或未来的职场中，学生可以用朗诵这一技能展示自己的风采。注重课堂实践，通过互动式教学启迪学生的认知能力。学习朗诵技巧，不仅是一项技能的增加，更是对学生全程职业能力及形象素质的全面培养，使他们成为既有专业知识，又具备基本操作技能的现代技能型人才，气质出众，符合社会需求。</t>
  </si>
  <si>
    <t>061013</t>
  </si>
  <si>
    <t>播音主持</t>
  </si>
  <si>
    <t>旨在培养学子们独具魅力的声音与卓越的表达能力。通过系统学习与实践，使学子们掌握播音主持的核心技巧，展现个人风格与特色。课程注重情感表达与语言艺术的融合，培养学子们用声音传递情感、用语言点亮生活的能力。在严谨而富有激情的教学中，学子们将不断提升自我，成为具备专业素养与人文关怀的播音主持人才，为传播美好声音、传递正能量贡献自己的力量。</t>
  </si>
  <si>
    <t>061014</t>
  </si>
  <si>
    <t>社交礼仪</t>
  </si>
  <si>
    <t>旨在培养学子们优雅的气质与得体的举止。通过学习，掌握基本的礼仪知识，学会在各类场合中恰当表现，展现个人风采与修养。课程强调尊重与理解，促进人际交往的和谐与融洽。学子们将在轻松愉悦的氛围中，感受礼仪之美，体验文化之韵。通过实践锻炼，不断提升自我修养，成为内外兼修、优雅从容的社交达人，为未来的职业生涯和人生道路奠定坚实基础。</t>
  </si>
  <si>
    <t>061015</t>
  </si>
  <si>
    <t>普通话训练</t>
  </si>
  <si>
    <t>是</t>
  </si>
  <si>
    <t>旨在传承华夏文明，弘扬语言之美，培养流畅准确的口语表达能力。通过系统的学习与实践，使学生掌握普通话的标准发音、语调及语音变化规律，提升口语交流的清晰度和自信心。课程强调语言运用的实际性，注重口语训练的情境化，让学生在轻松愉快的氛围中感受普通话的魅力。同时，还注重培养学生的文化素养，通过经典诵读、诗词欣赏等方式，让学生领略中华文化的博大精深。既是让学生掌握一门语言技能，更是让他们在交流中传递文化，展现自我，成为传承中华文明的使者。</t>
  </si>
  <si>
    <t>061016</t>
  </si>
  <si>
    <t>情绪与管理</t>
  </si>
  <si>
    <t>情绪管理与辅导是大学校园开展心理问题辅导和心理健康自助工作的关键课程。本课程依据《高等学校心理健康教育指导纲要》，结合目前大学生中常见的情绪管理问题进行设计，包括情绪的由来、认识自己的情绪、识别与表达情绪、情绪管理技巧等16讲内容，试图通过课程帮助学生在认识情绪的基础上，探讨自己情绪形成、发展、变化，并学习积极情绪的调控策略，以期促进学生身心健康，更好地成才、成长。</t>
  </si>
  <si>
    <t>061017</t>
  </si>
  <si>
    <t>走进电电世界</t>
  </si>
  <si>
    <t>人工智能制造学院</t>
  </si>
  <si>
    <t>走进电世界》课程内容与人们生活息息相关。该课程设置的目标是以简单明白、生动活泼的语言向学生讲解与电相关的知识，通过这门选修课，可使学生获得电学科宽广的基础知识，认识电能的产生、传输和安全用电常识；了解常用家用电器的结构、简单原理和用途；了解简单的电子器件、通信系统等概念，以扩展学生的知识面，提高学生的综合素质。</t>
  </si>
  <si>
    <t>061018</t>
  </si>
  <si>
    <t>生活中的征信学</t>
  </si>
  <si>
    <t>管理服务学院</t>
  </si>
  <si>
    <t>征信学是经济学、社会学、法学、会计学与管理学等学科相互交叉的创新性综合学科，具有较强的应用性，但理论性和专业性也都较强。生活中的征信学通过摒弃过于专业性的知识，保留生活中能应用到的实用知识点，与学生现在及未来工作生活中的方方面面相结合，成为了一门拓展学生知识面，培养学生诚信意识和提升个人信息安全保护意识的选修课。课程集中覆盖了经济活动与社会秩序治理，涉及社会与经济生活的方方面面，帮助学生全面了解信用的重要性，如何保持良好的信用水平，并自觉在生活中做一名诚实守信的新时代大学生。</t>
  </si>
  <si>
    <t>061019</t>
  </si>
  <si>
    <t>初级日语及日本文化</t>
  </si>
  <si>
    <t>本课程属于面向全校学生开设的公共选修课，针对零基础的日语学习者。本课程旨在通过词汇、语法等训练，加强口语练习，使学生掌握基本的日语知识和简单的日语口语,培养学生学习日语的兴趣，使学生养成自主学习的习惯，为今后的继续学习奠定扎实的基础。语言学习不是孤立的，而是拓展的。了解日本的文化可以极大地促进专业学习。而文化所包括的有日本的地理、历史、政治、经济、生活等诸多方面。掌握这些知识，再借助于专业语言可以更高层次地付诸于应用。</t>
  </si>
  <si>
    <t>061020</t>
  </si>
  <si>
    <t>金融与生活</t>
  </si>
  <si>
    <t>《金融与生活》是一门面向全院高职学生开设的公共选修课，是一门金融学通识课。通过本课程的学习，学生将了解金融是什么，金融能做什么，金融应该怎么做。通过现实案例，深入浅出的讲解金融理论知识，从传统文化出发，探讨金融为民，金融向善的问题。现代社会，无论学习什么专业、从事什么职业，都需要掌握一些基础的金融知识。学会驾驭金融这个“时光机器”，能够增强我们的思维能力，帮助我们鉴别生活中常见的金融风险，最大限度的预防金融诈骗，提高我们的生活品质。</t>
  </si>
  <si>
    <t>061021</t>
  </si>
  <si>
    <t>小白理财入门</t>
  </si>
  <si>
    <t>《小白理财入门》是一门投资常识课，面向全院高职学生开设，旨在提升学生个人财务管理与投资能力。通过学习本课程，能够帮助学生了解证券市场的构成；掌握基础投资工具的概念及运作原理；掌握债券、基金、股票的交易规则；能够独立完成证券账户的开立；能够利用支付宝、同花顺等投资软件进行股票交易及基金买卖；能够根据不同的状况组建不同的投资组合。培养学生科学理性的投资意识；培养风险意识和对对市场的敬畏；培养信息化工具使用意识。同时将价值投资理念引入课堂，重点培养学生重视风险、不懂不投，明确自己能力圈的意识，帮助学生树立理性的投资观念。</t>
  </si>
  <si>
    <t>061022</t>
  </si>
  <si>
    <t>手工印染</t>
  </si>
  <si>
    <t>艺术创意学院</t>
  </si>
  <si>
    <t>扎染是一门历史悠久的工艺美术种类，是中国民族文化几千年来积淀的艺术结晶,有着其他工艺无法达到和代替的特殊的效果之美。传统的手工扎染具有实用性和艺术性的双重功能，有其独特的艺术风格,且制作工艺简便、有趣。
通过本课程的学习，学生能够很好地了解我国传统扎染手工艺的表现形式及其艺术特征， 熟悉民间扎染工艺的特点，正确掌握扎染的制作基本技法，了解扎染的历史及其发展动向； 掌握扎染设计的基本原则和方法，培养和提高学生的审美能力和实践动手能力，灵活运用到 现代艺术设计中并与之相结合。同时，开阔学生的眼界、陶冶情操，提高学生对民间美术欣 赏的艺术修养和艺术表现能力，激发学生继承和发扬传统文化艺术的意识和使命感。</t>
  </si>
  <si>
    <t>061023</t>
  </si>
  <si>
    <t>陶艺</t>
  </si>
  <si>
    <t>陶艺是一门古老的传统工艺，可以追溯到五千多年前的中国。陶艺不仅是一种实用的手工艺品，更是一种文化的传承。在陶艺课程中学生可以体验制作陶器的过程，同时学习陶器的历史、文化和艺术意义。为进一步提高我院大学生认识、学习陶艺这门优秀的传统手工艺。
陶艺课程基本上可以分为两类:基础课和进阶课。基础课主要教授陶器制作的基础知识和技巧，例如制作陶坏、调制泥料、拉坏、成型、捏塑等。进阶课则是在基础课程的基础上，讲解更高级的制作技巧和工艺及陶艺文创产品设计制作。此外，还有专门的雕刻、印花、烧制等课程，分别教授相关技巧和知识。</t>
  </si>
  <si>
    <t>061024</t>
  </si>
  <si>
    <t>宝石与鉴赏</t>
  </si>
  <si>
    <t>《宝玉石鉴赏》是一门面向全校学生开设的公共选修课，集理论性、知识性、文化性于一体，是一门实用性很强的课程。该课程教学内容包含了“宝玉石学”及“珠宝玉石欣赏”两个方面的内容。介绍宝玉石从矿产形成、开采、加工、镶嵌、鉴定、评价、购买、佩戴和保养等全过程的有关知识，涉及地球科学、材料科学、文化艺术、历史和商贸等方面的知识。通过学习，使学生能够达到以下基本目标：掌握宝玉石的基本知识及其文化内涵，初步了解各类常见的宝玉石的特征，具备鉴赏宝玉石的初步能力。</t>
  </si>
  <si>
    <t>061025</t>
  </si>
  <si>
    <t>博览赤峰</t>
  </si>
  <si>
    <t>博览赤峰，课程独特，旨在引导学生深入领略赤峰的多元文化魅力。我们穿越时空，探寻历史古迹，感受古人的智慧与风采；漫步自然风光，领略大自然的壮美与神秘。课程融合文学、历史、艺术等多领域知识，让学生在学习中开阔视野，增长见识。通过实践体验，让学生亲身感受赤峰的风土人情，培养对家乡的热爱与自豪。博览赤峰，不仅是一次知识的积累，更是一次心灵的洗礼，让学生在文化的熏陶中成长为有底蕴、有情怀的时代新人。</t>
  </si>
  <si>
    <t>061026</t>
  </si>
  <si>
    <t>古典音乐鉴赏</t>
  </si>
  <si>
    <t>旨在引领学子们探寻音乐的深邃世界，感受音符背后的情感与故事。通过本课程，我们期望学生们能领略古典音乐的优雅与魅力，理解其历史脉络与风格特点，培养对音乐的敏锐感知力与鉴赏能力。同时，也期望学生们能从中汲取灵感与力量，让音乐成为生活的一部分，丰富内心世界，提升生活品质。让学生一同沉浸在古典音乐的海洋中，感受那份纯净与美好，共同追寻音乐带来的无尽魅力与乐趣。</t>
  </si>
  <si>
    <t>061027</t>
  </si>
  <si>
    <t>flash平面设计</t>
  </si>
  <si>
    <t>以项目教学引领学生认识Flash的工作界面，熟悉Flash的绘图环境，熟练使用工具箱的工具进行绘图；能够创建和编辑文本。会制作逐帧动、渐变动画、引导线动画、遮罩动画；能够进行音频和视频的导入与编辑；会输出和发布动画。</t>
  </si>
  <si>
    <t>061028</t>
  </si>
  <si>
    <t>音视频编辑edius</t>
  </si>
  <si>
    <t>专为广播和后期制作的非线性编辑软件，提供了实时、多轨道、多格式混编、合成、色键、字幕和时间线输出功能。系统完整的讲解Edius软件的基础操作、剪辑模式、三点编辑、拆分编辑、多机位编辑等功能的应用，使学生能更快地掌握软件的基本功能，为剪辑打好基础。通过剪辑的概述、概念、影视制作的基本知识、剪辑理论的讲解，使学生对剪辑有初步的了解。</t>
  </si>
  <si>
    <t>061029</t>
  </si>
  <si>
    <t>安全教育</t>
  </si>
  <si>
    <t>旨在培养学员的安全意识，提升自我防范与应对风险的能力。通过系统学习安全知识，让学生掌握预防事故发生的方法，了解紧急情况下的自救与互救技巧。同时，课程注重培养学生的安全责任感，使他们能够在日常生活中自觉遵守安全规定，维护自身和他人的安全，成为具备高度安全素养的公民，共同构建安全、和谐的社会环境，树立起安全第一的意识，并将安全防范意识运用到未来的工作与生活中。</t>
  </si>
  <si>
    <t>061030</t>
  </si>
  <si>
    <t>高等数学建模</t>
  </si>
  <si>
    <t>高等数学建模课程是一门将数学应用、数学软件应用及计算机编程等融合在一起的综合性课程。本课程的开设可以使学生了解数学建模，熟悉数学建模的方法、步骤，了解数学建模软件MATLAB初步使用，熟悉数学建模实例，数学建模论文的书写要求等，本课程可以结合生活和专业，为学生更好的学习专业课服务，让学生能够运用数学建模的思维去观察和解析生活与社会中的问题，并能通过建立模型对这些问题进行深入分析。</t>
  </si>
  <si>
    <t>061031</t>
  </si>
  <si>
    <t>韩语</t>
  </si>
  <si>
    <t>掌握韩语基础知识，学习韩语的发音规则、词汇、语法和句型，使学生能够掌握韩语的基本表达和交流能力；了解韩国文化，通过学习韩国的文化、习俗和传统，增进学生对韩国的了解和兴趣，培养学生的跨文化交际能力；提高听说能力，通过听力和口语训练，使学生能够熟练运用韩语进行听、说、读、写，达到能够进行日常生活及学习交流的基本能力。在学习中，学生学习并接受国外历史，弘扬民族传统文化，做到扬长避短、择优而学。进而为个人的终身发展和社会主义现代化建设提供精神滋养和智力支撑。</t>
  </si>
  <si>
    <t>061032</t>
  </si>
  <si>
    <t>通过劳动教育，使学生能够理解和形成马克思主义劳动观，牢固树立劳动最光荣、劳动最崇高、劳动最伟大、劳动最美丽的观念；体会劳动创造美好生活，体会劳动不分贵贱，热爱劳动，尊重普通劳动者，培养勤俭、奋斗、创新、奉献的劳动精神；为学生具备满足生存发展需要的基本劳动能力，形成良好劳动习惯奠定基础。</t>
  </si>
  <si>
    <t>061033</t>
  </si>
  <si>
    <t>硬笔书法</t>
  </si>
  <si>
    <t>了解硬笔书法的基本概念和发展历史；掌握硬笔书法的基本笔画和字体结构；提高硬笔书法的书写技巧和美感表现；培养学生对硬笔书法的艺术鉴赏能力和创作能力。</t>
  </si>
  <si>
    <t>061034</t>
  </si>
  <si>
    <t>中国传统文化</t>
  </si>
  <si>
    <t>学习中华民族在五千多年的社会实践中形成的思想理念、传统美德和人文精神，感受中华民族特有的思维方式和精神标识。在学习中，学会科学辨析传统文化中的精华与糟粕，实现优秀传统文化的创造性转化和创新性发展，进而为个人的终身发展和社会主义现代化建设提供精神滋养和智力支撑。</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</si>
</sst>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General&quot;学&quot;&quot;期&quot;"/>
    <numFmt numFmtId="177" formatCode="0_ "/>
    <numFmt numFmtId="178" formatCode="0.00_);[Red]\(0.00\)"/>
    <numFmt numFmtId="179" formatCode="0.00_ "/>
  </numFmts>
  <fonts count="32">
    <font>
      <sz val="11"/>
      <color theme="1"/>
      <name val="等线"/>
      <charset val="134"/>
      <scheme val="minor"/>
    </font>
    <font>
      <sz val="8"/>
      <color theme="1"/>
      <name val="宋体"/>
      <charset val="134"/>
    </font>
    <font>
      <sz val="8"/>
      <color theme="1"/>
      <name val="等线"/>
      <charset val="134"/>
      <scheme val="minor"/>
    </font>
    <font>
      <sz val="14"/>
      <color theme="1"/>
      <name val="黑体"/>
      <family val="3"/>
      <charset val="134"/>
    </font>
    <font>
      <b/>
      <sz val="8"/>
      <color theme="1"/>
      <name val="宋体"/>
      <charset val="134"/>
    </font>
    <font>
      <sz val="14"/>
      <name val="宋体"/>
      <charset val="134"/>
    </font>
    <font>
      <sz val="8"/>
      <color rgb="FF000000"/>
      <name val="宋体"/>
      <charset val="134"/>
    </font>
    <font>
      <sz val="8"/>
      <color theme="1"/>
      <name val="黑体"/>
      <family val="3"/>
      <charset val="134"/>
    </font>
    <font>
      <sz val="8"/>
      <name val="宋体"/>
      <charset val="134"/>
    </font>
    <font>
      <sz val="11"/>
      <color rgb="FFFF0000"/>
      <name val="等线"/>
      <charset val="134"/>
      <scheme val="minor"/>
    </font>
    <font>
      <sz val="14"/>
      <name val="黑体"/>
      <charset val="134"/>
    </font>
    <font>
      <b/>
      <sz val="8"/>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8"/>
      <color indexed="8"/>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right/>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8" borderId="23"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24" applyNumberFormat="0" applyFill="0" applyAlignment="0" applyProtection="0">
      <alignment vertical="center"/>
    </xf>
    <xf numFmtId="0" fontId="23" fillId="0" borderId="24" applyNumberFormat="0" applyFill="0" applyAlignment="0" applyProtection="0">
      <alignment vertical="center"/>
    </xf>
    <xf numFmtId="0" fontId="15" fillId="10" borderId="0" applyNumberFormat="0" applyBorder="0" applyAlignment="0" applyProtection="0">
      <alignment vertical="center"/>
    </xf>
    <xf numFmtId="0" fontId="18" fillId="0" borderId="25" applyNumberFormat="0" applyFill="0" applyAlignment="0" applyProtection="0">
      <alignment vertical="center"/>
    </xf>
    <xf numFmtId="0" fontId="15" fillId="11" borderId="0" applyNumberFormat="0" applyBorder="0" applyAlignment="0" applyProtection="0">
      <alignment vertical="center"/>
    </xf>
    <xf numFmtId="0" fontId="24" fillId="12" borderId="26" applyNumberFormat="0" applyAlignment="0" applyProtection="0">
      <alignment vertical="center"/>
    </xf>
    <xf numFmtId="0" fontId="25" fillId="12" borderId="22" applyNumberFormat="0" applyAlignment="0" applyProtection="0">
      <alignment vertical="center"/>
    </xf>
    <xf numFmtId="0" fontId="26" fillId="13" borderId="27"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28" applyNumberFormat="0" applyFill="0" applyAlignment="0" applyProtection="0">
      <alignment vertical="center"/>
    </xf>
    <xf numFmtId="0" fontId="28" fillId="0" borderId="29"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0" fillId="0" borderId="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xf numFmtId="0" fontId="0" fillId="0" borderId="0">
      <alignment vertical="center"/>
    </xf>
    <xf numFmtId="0" fontId="0" fillId="0" borderId="0">
      <alignment vertical="center"/>
    </xf>
  </cellStyleXfs>
  <cellXfs count="114">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textRotation="255" wrapText="1"/>
    </xf>
    <xf numFmtId="0" fontId="5" fillId="0" borderId="6" xfId="0" applyFont="1" applyFill="1" applyBorder="1" applyAlignment="1">
      <alignment horizontal="center" vertical="center" textRotation="255" wrapText="1"/>
    </xf>
    <xf numFmtId="0" fontId="1"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5" fillId="0" borderId="7" xfId="0" applyFont="1" applyFill="1" applyBorder="1" applyAlignment="1">
      <alignment horizontal="center" vertical="center" textRotation="255" wrapText="1"/>
    </xf>
    <xf numFmtId="0" fontId="5" fillId="0" borderId="8" xfId="0" applyFont="1" applyFill="1" applyBorder="1" applyAlignment="1">
      <alignment horizontal="center" vertical="center" textRotation="255" wrapText="1"/>
    </xf>
    <xf numFmtId="0" fontId="1" fillId="2" borderId="4" xfId="0" applyFont="1" applyFill="1" applyBorder="1" applyAlignment="1">
      <alignment horizontal="left" vertical="center" wrapText="1"/>
    </xf>
    <xf numFmtId="0" fontId="0" fillId="0" borderId="4" xfId="0"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left" vertical="center" wrapText="1"/>
    </xf>
    <xf numFmtId="176" fontId="4" fillId="0" borderId="4"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0" fillId="0" borderId="4" xfId="0" applyFill="1" applyBorder="1" applyAlignment="1">
      <alignment vertical="center"/>
    </xf>
    <xf numFmtId="0" fontId="7" fillId="0" borderId="0"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4" xfId="0" applyFont="1" applyFill="1" applyBorder="1" applyAlignment="1">
      <alignment vertical="center" wrapText="1"/>
    </xf>
    <xf numFmtId="0" fontId="8" fillId="0" borderId="11" xfId="0" applyFont="1" applyFill="1" applyBorder="1" applyAlignment="1">
      <alignment vertical="center" wrapText="1"/>
    </xf>
    <xf numFmtId="0" fontId="2" fillId="0" borderId="4" xfId="0" applyFont="1" applyFill="1" applyBorder="1" applyAlignment="1">
      <alignment horizontal="center" vertical="center"/>
    </xf>
    <xf numFmtId="0" fontId="1" fillId="0" borderId="4" xfId="0" applyFont="1" applyFill="1" applyBorder="1" applyAlignment="1">
      <alignment vertical="center" wrapText="1"/>
    </xf>
    <xf numFmtId="0" fontId="9" fillId="0" borderId="0" xfId="0" applyFont="1" applyFill="1">
      <alignment vertical="center"/>
    </xf>
    <xf numFmtId="0" fontId="0" fillId="0" borderId="0" xfId="0" applyFill="1">
      <alignment vertical="center"/>
    </xf>
    <xf numFmtId="0" fontId="0" fillId="0" borderId="0" xfId="0" applyFill="1" applyAlignment="1">
      <alignment horizontal="center" vertical="center"/>
    </xf>
    <xf numFmtId="0" fontId="10" fillId="0" borderId="12" xfId="0" applyFont="1" applyFill="1" applyBorder="1" applyAlignment="1">
      <alignment horizontal="left" vertical="center"/>
    </xf>
    <xf numFmtId="0" fontId="11"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1" fillId="0" borderId="14" xfId="0" applyFont="1" applyFill="1" applyBorder="1" applyAlignment="1">
      <alignment horizontal="center" vertical="center"/>
    </xf>
    <xf numFmtId="0" fontId="11" fillId="0" borderId="15"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8" fillId="0" borderId="11" xfId="0" applyFont="1" applyFill="1" applyBorder="1" applyAlignment="1">
      <alignment horizontal="center" vertical="center" wrapText="1"/>
    </xf>
    <xf numFmtId="49" fontId="8" fillId="0" borderId="14" xfId="0" applyNumberFormat="1" applyFont="1" applyFill="1" applyBorder="1" applyAlignment="1">
      <alignment horizontal="center" vertical="center"/>
    </xf>
    <xf numFmtId="0" fontId="8" fillId="0" borderId="13" xfId="0" applyFont="1" applyFill="1" applyBorder="1" applyAlignment="1">
      <alignment horizontal="center" vertical="center" textRotation="255" wrapText="1"/>
    </xf>
    <xf numFmtId="0" fontId="8" fillId="0" borderId="14" xfId="0" applyFont="1" applyFill="1" applyBorder="1" applyAlignment="1">
      <alignment horizontal="center" vertical="center" textRotation="255" wrapText="1"/>
    </xf>
    <xf numFmtId="0" fontId="8" fillId="0" borderId="18"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5" xfId="0" applyFont="1" applyFill="1" applyBorder="1" applyAlignment="1">
      <alignment horizontal="center" vertical="center" textRotation="255" wrapText="1"/>
    </xf>
    <xf numFmtId="0" fontId="8" fillId="0" borderId="4" xfId="0" applyFont="1" applyFill="1" applyBorder="1" applyAlignment="1">
      <alignment horizontal="center" vertical="center" textRotation="255" wrapText="1"/>
    </xf>
    <xf numFmtId="49" fontId="8" fillId="0" borderId="4" xfId="0" applyNumberFormat="1" applyFont="1" applyFill="1" applyBorder="1" applyAlignment="1">
      <alignment horizontal="center" vertical="center" wrapText="1"/>
    </xf>
    <xf numFmtId="0" fontId="8" fillId="0" borderId="4" xfId="50" applyFont="1" applyFill="1" applyBorder="1" applyAlignment="1">
      <alignment horizontal="center" vertical="center" wrapText="1"/>
    </xf>
    <xf numFmtId="0" fontId="11" fillId="0" borderId="4" xfId="50" applyFont="1" applyFill="1" applyBorder="1" applyAlignment="1">
      <alignment horizontal="center" vertical="center" wrapText="1"/>
    </xf>
    <xf numFmtId="177" fontId="8" fillId="0" borderId="4" xfId="44" applyNumberFormat="1" applyFont="1" applyFill="1" applyBorder="1" applyAlignment="1">
      <alignment horizontal="center" vertical="center"/>
    </xf>
    <xf numFmtId="0" fontId="11" fillId="0" borderId="4" xfId="0" applyFont="1" applyFill="1" applyBorder="1" applyAlignment="1">
      <alignment horizontal="center" vertical="center"/>
    </xf>
    <xf numFmtId="0" fontId="8" fillId="0" borderId="8" xfId="0" applyFont="1" applyFill="1" applyBorder="1" applyAlignment="1">
      <alignment horizontal="center" vertical="center" textRotation="255" wrapText="1"/>
    </xf>
    <xf numFmtId="0" fontId="8" fillId="0" borderId="4" xfId="0" applyNumberFormat="1" applyFont="1" applyFill="1" applyBorder="1" applyAlignment="1" applyProtection="1">
      <alignment horizontal="center" vertical="center"/>
    </xf>
    <xf numFmtId="0" fontId="8" fillId="0" borderId="4" xfId="0" applyFont="1" applyFill="1" applyBorder="1" applyAlignment="1">
      <alignment horizontal="center" vertical="center"/>
    </xf>
    <xf numFmtId="3" fontId="8" fillId="0" borderId="4" xfId="0" applyNumberFormat="1" applyFont="1" applyFill="1" applyBorder="1" applyAlignment="1">
      <alignment horizontal="center" vertical="center"/>
    </xf>
    <xf numFmtId="49" fontId="8" fillId="0" borderId="4" xfId="0" applyNumberFormat="1" applyFont="1" applyFill="1" applyBorder="1" applyAlignment="1" applyProtection="1">
      <alignment horizontal="center" vertical="center"/>
    </xf>
    <xf numFmtId="0" fontId="8" fillId="0" borderId="4" xfId="0" applyNumberFormat="1" applyFont="1" applyFill="1" applyBorder="1" applyAlignment="1">
      <alignment horizontal="center"/>
    </xf>
    <xf numFmtId="0" fontId="8" fillId="0" borderId="15" xfId="0" applyFont="1" applyFill="1" applyBorder="1" applyAlignment="1">
      <alignment horizontal="center" vertical="center" wrapText="1"/>
    </xf>
    <xf numFmtId="0" fontId="8" fillId="0" borderId="4" xfId="0" applyNumberFormat="1" applyFont="1" applyFill="1" applyBorder="1" applyAlignment="1">
      <alignment horizontal="center" vertical="center"/>
    </xf>
    <xf numFmtId="3" fontId="11" fillId="0" borderId="4" xfId="0" applyNumberFormat="1" applyFont="1" applyFill="1" applyBorder="1" applyAlignment="1">
      <alignment horizontal="center" vertical="center"/>
    </xf>
    <xf numFmtId="0" fontId="8" fillId="0" borderId="4" xfId="0" applyFont="1" applyFill="1" applyBorder="1" applyAlignment="1">
      <alignment horizontal="center" vertical="center" textRotation="255"/>
    </xf>
    <xf numFmtId="0" fontId="11" fillId="0" borderId="17" xfId="0" applyFont="1" applyFill="1" applyBorder="1" applyAlignment="1">
      <alignment horizontal="center" vertical="center"/>
    </xf>
    <xf numFmtId="176" fontId="11" fillId="0" borderId="4" xfId="0" applyNumberFormat="1" applyFont="1" applyFill="1" applyBorder="1" applyAlignment="1">
      <alignment horizontal="center" vertical="center" wrapText="1"/>
    </xf>
    <xf numFmtId="0" fontId="8" fillId="0" borderId="14" xfId="0" applyFont="1" applyFill="1" applyBorder="1" applyAlignment="1">
      <alignment horizontal="center" vertical="center"/>
    </xf>
    <xf numFmtId="0" fontId="11" fillId="0" borderId="11" xfId="0" applyFont="1" applyFill="1" applyBorder="1" applyAlignment="1">
      <alignment horizontal="center" vertical="center"/>
    </xf>
    <xf numFmtId="178" fontId="8" fillId="0" borderId="4" xfId="0" applyNumberFormat="1" applyFont="1" applyFill="1" applyBorder="1" applyAlignment="1">
      <alignment horizontal="center" vertical="center"/>
    </xf>
    <xf numFmtId="49" fontId="8" fillId="0" borderId="4" xfId="50" applyNumberFormat="1" applyFont="1" applyFill="1" applyBorder="1" applyAlignment="1">
      <alignment horizontal="center" vertical="center" wrapText="1"/>
    </xf>
    <xf numFmtId="178" fontId="11" fillId="0" borderId="4" xfId="0" applyNumberFormat="1" applyFont="1" applyFill="1" applyBorder="1" applyAlignment="1">
      <alignment horizontal="center" vertical="center"/>
    </xf>
    <xf numFmtId="179" fontId="11" fillId="0" borderId="4" xfId="0" applyNumberFormat="1" applyFont="1" applyFill="1" applyBorder="1" applyAlignment="1">
      <alignment horizontal="center" vertical="center"/>
    </xf>
    <xf numFmtId="179" fontId="11" fillId="0" borderId="4" xfId="0" applyNumberFormat="1" applyFont="1" applyFill="1" applyBorder="1">
      <alignment vertical="center"/>
    </xf>
    <xf numFmtId="177" fontId="11" fillId="0" borderId="4" xfId="0" applyNumberFormat="1" applyFont="1" applyFill="1" applyBorder="1" applyAlignment="1">
      <alignment horizontal="center" vertical="center"/>
    </xf>
    <xf numFmtId="177" fontId="11" fillId="0" borderId="17" xfId="0" applyNumberFormat="1" applyFont="1" applyFill="1" applyBorder="1" applyAlignment="1">
      <alignment horizontal="center" vertical="center"/>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11" fillId="0" borderId="7" xfId="0" applyFont="1" applyFill="1" applyBorder="1" applyAlignment="1">
      <alignment horizontal="center" vertical="center" wrapText="1"/>
    </xf>
    <xf numFmtId="10" fontId="11" fillId="0" borderId="20" xfId="0" applyNumberFormat="1" applyFont="1" applyFill="1" applyBorder="1" applyAlignment="1">
      <alignment horizontal="center" vertical="center"/>
    </xf>
    <xf numFmtId="10" fontId="11" fillId="0" borderId="15" xfId="0" applyNumberFormat="1" applyFont="1" applyFill="1" applyBorder="1" applyAlignment="1">
      <alignment horizontal="center" vertical="center"/>
    </xf>
    <xf numFmtId="0" fontId="11" fillId="0" borderId="19" xfId="0" applyFont="1" applyFill="1" applyBorder="1">
      <alignment vertical="center"/>
    </xf>
    <xf numFmtId="178" fontId="8" fillId="0" borderId="18" xfId="0" applyNumberFormat="1" applyFont="1" applyFill="1" applyBorder="1" applyAlignment="1">
      <alignment horizontal="center" vertical="center"/>
    </xf>
    <xf numFmtId="0" fontId="8" fillId="0" borderId="4" xfId="44" applyFont="1" applyFill="1" applyBorder="1" applyAlignment="1">
      <alignment horizontal="center" vertical="center" wrapText="1"/>
    </xf>
    <xf numFmtId="178" fontId="8" fillId="0" borderId="4" xfId="50" applyNumberFormat="1" applyFont="1" applyFill="1" applyBorder="1" applyAlignment="1">
      <alignment horizontal="center" vertical="center"/>
    </xf>
    <xf numFmtId="0" fontId="8" fillId="0" borderId="4" xfId="0" applyFont="1" applyFill="1" applyBorder="1" applyAlignment="1">
      <alignment vertical="center"/>
    </xf>
    <xf numFmtId="0" fontId="8" fillId="0" borderId="20" xfId="0" applyFont="1" applyFill="1" applyBorder="1" applyAlignment="1">
      <alignment vertical="center"/>
    </xf>
    <xf numFmtId="0" fontId="8" fillId="0" borderId="4" xfId="44" applyFont="1" applyFill="1" applyBorder="1" applyAlignment="1">
      <alignment horizontal="center" vertical="center"/>
    </xf>
    <xf numFmtId="49" fontId="8" fillId="0" borderId="4" xfId="44" applyNumberFormat="1" applyFont="1" applyFill="1" applyBorder="1" applyAlignment="1">
      <alignment horizontal="center" vertical="center"/>
    </xf>
    <xf numFmtId="10" fontId="11" fillId="0" borderId="4" xfId="0" applyNumberFormat="1" applyFont="1" applyFill="1" applyBorder="1" applyAlignment="1">
      <alignment horizontal="center" vertical="center"/>
    </xf>
    <xf numFmtId="0" fontId="11" fillId="0" borderId="20" xfId="0" applyFont="1" applyFill="1" applyBorder="1">
      <alignment vertical="center"/>
    </xf>
    <xf numFmtId="9" fontId="11" fillId="0" borderId="4" xfId="0" applyNumberFormat="1" applyFont="1" applyFill="1" applyBorder="1" applyAlignment="1">
      <alignment horizontal="center" vertical="center"/>
    </xf>
    <xf numFmtId="9" fontId="8" fillId="0" borderId="4" xfId="0" applyNumberFormat="1" applyFont="1" applyFill="1" applyBorder="1" applyAlignment="1">
      <alignment horizontal="center" vertical="center"/>
    </xf>
    <xf numFmtId="0" fontId="8" fillId="0" borderId="20" xfId="0" applyFont="1" applyFill="1" applyBorder="1" applyAlignment="1">
      <alignment horizontal="center" vertical="center"/>
    </xf>
    <xf numFmtId="0" fontId="8" fillId="0" borderId="0" xfId="0" applyFont="1" applyFill="1" applyAlignment="1">
      <alignment horizontal="center" vertical="center"/>
    </xf>
    <xf numFmtId="0" fontId="8" fillId="0" borderId="20" xfId="0" applyFont="1" applyFill="1" applyBorder="1">
      <alignment vertical="center"/>
    </xf>
    <xf numFmtId="0" fontId="8" fillId="0" borderId="20" xfId="0" applyFont="1" applyFill="1" applyBorder="1" applyAlignment="1">
      <alignment horizontal="left" vertical="center" wrapText="1"/>
    </xf>
    <xf numFmtId="0" fontId="8" fillId="0" borderId="20" xfId="0" applyNumberFormat="1" applyFont="1" applyFill="1" applyBorder="1" applyAlignment="1">
      <alignment vertical="center" wrapText="1"/>
    </xf>
    <xf numFmtId="0" fontId="8" fillId="0" borderId="4" xfId="0" applyFont="1" applyFill="1" applyBorder="1">
      <alignment vertical="center"/>
    </xf>
    <xf numFmtId="0" fontId="11" fillId="0" borderId="4" xfId="0" applyFont="1" applyFill="1" applyBorder="1">
      <alignment vertical="center"/>
    </xf>
    <xf numFmtId="9" fontId="11" fillId="0" borderId="17" xfId="0" applyNumberFormat="1" applyFont="1" applyFill="1" applyBorder="1" applyAlignment="1">
      <alignment horizontal="center" vertical="center"/>
    </xf>
    <xf numFmtId="0" fontId="11" fillId="0" borderId="21" xfId="0" applyFont="1" applyFill="1" applyBorder="1">
      <alignment vertical="center"/>
    </xf>
    <xf numFmtId="0" fontId="1" fillId="0" borderId="0" xfId="0" applyFont="1" applyFill="1" applyAlignment="1">
      <alignment horizontal="right" vertical="top"/>
    </xf>
    <xf numFmtId="0" fontId="1" fillId="0" borderId="0" xfId="0" applyFont="1" applyFill="1" applyAlignment="1">
      <alignment horizontal="left" vertical="top" wrapText="1"/>
    </xf>
    <xf numFmtId="0" fontId="1" fillId="2" borderId="4" xfId="0" applyFont="1" applyFill="1" applyBorder="1" applyAlignment="1" quotePrefix="1">
      <alignment horizontal="center" vertical="center" wrapText="1"/>
    </xf>
    <xf numFmtId="0" fontId="1" fillId="0" borderId="4" xfId="0" applyFont="1" applyFill="1" applyBorder="1" applyAlignment="1" quotePrefix="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66"/>
  <sheetViews>
    <sheetView workbookViewId="0">
      <pane xSplit="21" ySplit="5" topLeftCell="V6" activePane="bottomRight" state="frozen"/>
      <selection/>
      <selection pane="topRight"/>
      <selection pane="bottomLeft"/>
      <selection pane="bottomRight" activeCell="H63" sqref="H63:L63"/>
    </sheetView>
  </sheetViews>
  <sheetFormatPr defaultColWidth="9" defaultRowHeight="14.25"/>
  <cols>
    <col min="1" max="2" width="3" style="36" customWidth="1"/>
    <col min="3" max="3" width="3.875" style="37" customWidth="1"/>
    <col min="4" max="4" width="7.25" style="37" customWidth="1"/>
    <col min="5" max="5" width="18.375" style="37" customWidth="1"/>
    <col min="6" max="11" width="4.125" style="37" customWidth="1"/>
    <col min="12" max="12" width="5.75" style="37" customWidth="1"/>
    <col min="13" max="18" width="6.5" style="36" customWidth="1"/>
    <col min="19" max="19" width="4.25" style="36" customWidth="1"/>
    <col min="20" max="20" width="9.125" style="36" customWidth="1"/>
    <col min="21" max="21" width="7" style="36" customWidth="1"/>
    <col min="22" max="16384" width="9" style="36"/>
  </cols>
  <sheetData>
    <row r="1" ht="33" customHeight="1" spans="1:21">
      <c r="A1" s="38" t="s">
        <v>0</v>
      </c>
      <c r="B1" s="38"/>
      <c r="C1" s="38"/>
      <c r="D1" s="38"/>
      <c r="E1" s="38"/>
      <c r="F1" s="38"/>
      <c r="G1" s="38"/>
      <c r="H1" s="38"/>
      <c r="I1" s="38"/>
      <c r="J1" s="38"/>
      <c r="K1" s="38"/>
      <c r="L1" s="38"/>
      <c r="M1" s="38"/>
      <c r="N1" s="38"/>
      <c r="O1" s="38"/>
      <c r="P1" s="38"/>
      <c r="Q1" s="38"/>
      <c r="R1" s="38"/>
      <c r="S1" s="38"/>
      <c r="T1" s="38"/>
      <c r="U1" s="38"/>
    </row>
    <row r="2" ht="22.9" customHeight="1" spans="1:21">
      <c r="A2" s="39" t="s">
        <v>1</v>
      </c>
      <c r="B2" s="40"/>
      <c r="C2" s="40" t="s">
        <v>2</v>
      </c>
      <c r="D2" s="40" t="s">
        <v>3</v>
      </c>
      <c r="E2" s="41" t="s">
        <v>4</v>
      </c>
      <c r="F2" s="42" t="s">
        <v>5</v>
      </c>
      <c r="G2" s="42"/>
      <c r="H2" s="40" t="s">
        <v>6</v>
      </c>
      <c r="I2" s="40" t="s">
        <v>7</v>
      </c>
      <c r="J2" s="40"/>
      <c r="K2" s="40"/>
      <c r="L2" s="40" t="s">
        <v>8</v>
      </c>
      <c r="M2" s="40" t="s">
        <v>9</v>
      </c>
      <c r="N2" s="40"/>
      <c r="O2" s="40"/>
      <c r="P2" s="40"/>
      <c r="Q2" s="40"/>
      <c r="R2" s="40"/>
      <c r="S2" s="40" t="s">
        <v>10</v>
      </c>
      <c r="T2" s="40" t="s">
        <v>11</v>
      </c>
      <c r="U2" s="85" t="s">
        <v>12</v>
      </c>
    </row>
    <row r="3" spans="1:21">
      <c r="A3" s="43"/>
      <c r="B3" s="44"/>
      <c r="C3" s="44"/>
      <c r="D3" s="44"/>
      <c r="E3" s="45"/>
      <c r="F3" s="44" t="s">
        <v>13</v>
      </c>
      <c r="G3" s="44" t="s">
        <v>14</v>
      </c>
      <c r="H3" s="44"/>
      <c r="I3" s="44" t="s">
        <v>15</v>
      </c>
      <c r="J3" s="44" t="s">
        <v>16</v>
      </c>
      <c r="K3" s="44" t="s">
        <v>17</v>
      </c>
      <c r="L3" s="44"/>
      <c r="M3" s="75">
        <v>1</v>
      </c>
      <c r="N3" s="75">
        <v>2</v>
      </c>
      <c r="O3" s="75">
        <v>3</v>
      </c>
      <c r="P3" s="75">
        <v>4</v>
      </c>
      <c r="Q3" s="75">
        <v>5</v>
      </c>
      <c r="R3" s="75">
        <v>6</v>
      </c>
      <c r="S3" s="44"/>
      <c r="T3" s="44"/>
      <c r="U3" s="86"/>
    </row>
    <row r="4" spans="1:21">
      <c r="A4" s="43"/>
      <c r="B4" s="44"/>
      <c r="C4" s="44"/>
      <c r="D4" s="44"/>
      <c r="E4" s="45"/>
      <c r="F4" s="44"/>
      <c r="G4" s="44"/>
      <c r="H4" s="44"/>
      <c r="I4" s="44"/>
      <c r="J4" s="44"/>
      <c r="K4" s="44"/>
      <c r="L4" s="44"/>
      <c r="M4" s="63">
        <v>20</v>
      </c>
      <c r="N4" s="63">
        <v>20</v>
      </c>
      <c r="O4" s="63">
        <v>20</v>
      </c>
      <c r="P4" s="63">
        <v>20</v>
      </c>
      <c r="Q4" s="63">
        <v>20</v>
      </c>
      <c r="R4" s="63">
        <v>21</v>
      </c>
      <c r="S4" s="44"/>
      <c r="T4" s="44"/>
      <c r="U4" s="86"/>
    </row>
    <row r="5" ht="15" spans="1:21">
      <c r="A5" s="46"/>
      <c r="B5" s="47"/>
      <c r="C5" s="47"/>
      <c r="D5" s="47"/>
      <c r="E5" s="48"/>
      <c r="F5" s="47"/>
      <c r="G5" s="47"/>
      <c r="H5" s="47"/>
      <c r="I5" s="47"/>
      <c r="J5" s="47"/>
      <c r="K5" s="47"/>
      <c r="L5" s="47"/>
      <c r="M5" s="74">
        <v>16</v>
      </c>
      <c r="N5" s="74">
        <v>18</v>
      </c>
      <c r="O5" s="74">
        <v>18</v>
      </c>
      <c r="P5" s="74">
        <v>18</v>
      </c>
      <c r="Q5" s="74">
        <v>12</v>
      </c>
      <c r="R5" s="74">
        <v>0</v>
      </c>
      <c r="S5" s="47"/>
      <c r="T5" s="47"/>
      <c r="U5" s="87"/>
    </row>
    <row r="6" ht="16" customHeight="1" spans="1:21">
      <c r="A6" s="49"/>
      <c r="B6" s="50"/>
      <c r="C6" s="51">
        <v>1</v>
      </c>
      <c r="D6" s="52" t="s">
        <v>18</v>
      </c>
      <c r="E6" s="51" t="s">
        <v>19</v>
      </c>
      <c r="F6" s="51" t="s">
        <v>20</v>
      </c>
      <c r="G6" s="51"/>
      <c r="H6" s="51">
        <v>2</v>
      </c>
      <c r="I6" s="51">
        <v>60</v>
      </c>
      <c r="J6" s="51"/>
      <c r="K6" s="51">
        <v>60</v>
      </c>
      <c r="L6" s="51"/>
      <c r="M6" s="76" t="s">
        <v>21</v>
      </c>
      <c r="N6" s="77"/>
      <c r="O6" s="77"/>
      <c r="P6" s="77"/>
      <c r="Q6" s="77"/>
      <c r="R6" s="77"/>
      <c r="S6" s="50"/>
      <c r="T6" s="50"/>
      <c r="U6" s="88"/>
    </row>
    <row r="7" ht="19.15" customHeight="1" spans="1:21">
      <c r="A7" s="53" t="s">
        <v>22</v>
      </c>
      <c r="B7" s="54" t="s">
        <v>23</v>
      </c>
      <c r="C7" s="55">
        <v>2</v>
      </c>
      <c r="D7" s="56" t="s">
        <v>24</v>
      </c>
      <c r="E7" s="56" t="s">
        <v>25</v>
      </c>
      <c r="F7" s="56" t="s">
        <v>26</v>
      </c>
      <c r="G7" s="56"/>
      <c r="H7" s="56">
        <v>4</v>
      </c>
      <c r="I7" s="56">
        <v>72</v>
      </c>
      <c r="J7" s="56">
        <v>72</v>
      </c>
      <c r="K7" s="56">
        <v>0</v>
      </c>
      <c r="L7" s="56">
        <v>1</v>
      </c>
      <c r="M7" s="56">
        <v>4</v>
      </c>
      <c r="N7" s="56"/>
      <c r="O7" s="56"/>
      <c r="P7" s="56"/>
      <c r="Q7" s="56"/>
      <c r="R7" s="56"/>
      <c r="S7" s="56" t="s">
        <v>27</v>
      </c>
      <c r="T7" s="56"/>
      <c r="U7" s="56" t="s">
        <v>28</v>
      </c>
    </row>
    <row r="8" ht="19.15" customHeight="1" spans="1:21">
      <c r="A8" s="53"/>
      <c r="B8" s="54"/>
      <c r="C8" s="55">
        <v>3</v>
      </c>
      <c r="D8" s="56" t="s">
        <v>29</v>
      </c>
      <c r="E8" s="56" t="s">
        <v>30</v>
      </c>
      <c r="F8" s="56" t="s">
        <v>26</v>
      </c>
      <c r="G8" s="56"/>
      <c r="H8" s="56">
        <v>4</v>
      </c>
      <c r="I8" s="56">
        <v>72</v>
      </c>
      <c r="J8" s="56">
        <v>72</v>
      </c>
      <c r="K8" s="56">
        <v>0</v>
      </c>
      <c r="L8" s="56">
        <v>2</v>
      </c>
      <c r="M8" s="56"/>
      <c r="N8" s="56">
        <v>4</v>
      </c>
      <c r="O8" s="56"/>
      <c r="P8" s="56"/>
      <c r="Q8" s="56"/>
      <c r="R8" s="56"/>
      <c r="S8" s="56" t="s">
        <v>27</v>
      </c>
      <c r="T8" s="56"/>
      <c r="U8" s="56" t="s">
        <v>28</v>
      </c>
    </row>
    <row r="9" ht="19.15" customHeight="1" spans="1:21">
      <c r="A9" s="57"/>
      <c r="B9" s="58"/>
      <c r="C9" s="55">
        <v>4</v>
      </c>
      <c r="D9" s="56" t="s">
        <v>31</v>
      </c>
      <c r="E9" s="56" t="s">
        <v>32</v>
      </c>
      <c r="F9" s="56" t="s">
        <v>26</v>
      </c>
      <c r="G9" s="56"/>
      <c r="H9" s="56">
        <v>4</v>
      </c>
      <c r="I9" s="56">
        <v>72</v>
      </c>
      <c r="J9" s="56">
        <v>72</v>
      </c>
      <c r="K9" s="56">
        <v>0</v>
      </c>
      <c r="L9" s="56">
        <v>3</v>
      </c>
      <c r="M9" s="56"/>
      <c r="N9" s="56"/>
      <c r="O9" s="56">
        <v>4</v>
      </c>
      <c r="P9" s="56"/>
      <c r="Q9" s="56"/>
      <c r="R9" s="56"/>
      <c r="S9" s="56" t="s">
        <v>27</v>
      </c>
      <c r="T9" s="56"/>
      <c r="U9" s="56" t="s">
        <v>28</v>
      </c>
    </row>
    <row r="10" s="35" customFormat="1" ht="19.15" customHeight="1" spans="1:21">
      <c r="A10" s="57"/>
      <c r="B10" s="58"/>
      <c r="C10" s="55">
        <v>5</v>
      </c>
      <c r="D10" s="56" t="s">
        <v>33</v>
      </c>
      <c r="E10" s="56" t="s">
        <v>34</v>
      </c>
      <c r="F10" s="56" t="s">
        <v>26</v>
      </c>
      <c r="G10" s="56"/>
      <c r="H10" s="56">
        <v>4</v>
      </c>
      <c r="I10" s="56">
        <v>72</v>
      </c>
      <c r="J10" s="56">
        <v>72</v>
      </c>
      <c r="K10" s="56">
        <v>0</v>
      </c>
      <c r="L10" s="56">
        <v>1</v>
      </c>
      <c r="M10" s="56">
        <v>4</v>
      </c>
      <c r="N10" s="56"/>
      <c r="O10" s="56"/>
      <c r="P10" s="56"/>
      <c r="Q10" s="56"/>
      <c r="R10" s="56"/>
      <c r="S10" s="56" t="s">
        <v>27</v>
      </c>
      <c r="T10" s="56"/>
      <c r="U10" s="56" t="s">
        <v>28</v>
      </c>
    </row>
    <row r="11" s="35" customFormat="1" ht="19.15" customHeight="1" spans="1:21">
      <c r="A11" s="57"/>
      <c r="B11" s="58"/>
      <c r="C11" s="55">
        <v>6</v>
      </c>
      <c r="D11" s="56" t="s">
        <v>35</v>
      </c>
      <c r="E11" s="56" t="s">
        <v>36</v>
      </c>
      <c r="F11" s="56" t="s">
        <v>26</v>
      </c>
      <c r="G11" s="56"/>
      <c r="H11" s="56">
        <v>4</v>
      </c>
      <c r="I11" s="56">
        <v>72</v>
      </c>
      <c r="J11" s="56">
        <v>72</v>
      </c>
      <c r="K11" s="56">
        <v>0</v>
      </c>
      <c r="L11" s="56">
        <v>2</v>
      </c>
      <c r="M11" s="56"/>
      <c r="N11" s="56">
        <v>4</v>
      </c>
      <c r="O11" s="56"/>
      <c r="P11" s="56"/>
      <c r="Q11" s="56"/>
      <c r="R11" s="56"/>
      <c r="S11" s="56" t="s">
        <v>27</v>
      </c>
      <c r="T11" s="56"/>
      <c r="U11" s="56" t="s">
        <v>28</v>
      </c>
    </row>
    <row r="12" ht="19.15" customHeight="1" spans="1:21">
      <c r="A12" s="57"/>
      <c r="B12" s="58"/>
      <c r="C12" s="55">
        <v>7</v>
      </c>
      <c r="D12" s="56" t="s">
        <v>37</v>
      </c>
      <c r="E12" s="56" t="s">
        <v>38</v>
      </c>
      <c r="F12" s="56" t="s">
        <v>26</v>
      </c>
      <c r="G12" s="56"/>
      <c r="H12" s="56">
        <v>4</v>
      </c>
      <c r="I12" s="56">
        <v>72</v>
      </c>
      <c r="J12" s="56">
        <v>72</v>
      </c>
      <c r="K12" s="56">
        <v>0</v>
      </c>
      <c r="L12" s="56">
        <v>1</v>
      </c>
      <c r="M12" s="56">
        <v>4</v>
      </c>
      <c r="N12" s="56"/>
      <c r="O12" s="56"/>
      <c r="P12" s="56"/>
      <c r="Q12" s="56"/>
      <c r="R12" s="56"/>
      <c r="S12" s="56" t="s">
        <v>27</v>
      </c>
      <c r="T12" s="56"/>
      <c r="U12" s="56" t="s">
        <v>28</v>
      </c>
    </row>
    <row r="13" s="35" customFormat="1" ht="19.15" customHeight="1" spans="1:21">
      <c r="A13" s="57"/>
      <c r="B13" s="58"/>
      <c r="C13" s="55">
        <v>8</v>
      </c>
      <c r="D13" s="56" t="s">
        <v>39</v>
      </c>
      <c r="E13" s="56" t="s">
        <v>40</v>
      </c>
      <c r="F13" s="56" t="s">
        <v>26</v>
      </c>
      <c r="G13" s="56"/>
      <c r="H13" s="56">
        <v>4</v>
      </c>
      <c r="I13" s="56">
        <v>72</v>
      </c>
      <c r="J13" s="56">
        <v>72</v>
      </c>
      <c r="K13" s="56">
        <v>0</v>
      </c>
      <c r="L13" s="56">
        <v>2</v>
      </c>
      <c r="M13" s="56"/>
      <c r="N13" s="56">
        <v>4</v>
      </c>
      <c r="O13" s="56"/>
      <c r="P13" s="56"/>
      <c r="Q13" s="56"/>
      <c r="R13" s="56"/>
      <c r="S13" s="56" t="s">
        <v>27</v>
      </c>
      <c r="T13" s="56"/>
      <c r="U13" s="56" t="s">
        <v>28</v>
      </c>
    </row>
    <row r="14" ht="19.15" customHeight="1" spans="1:21">
      <c r="A14" s="57"/>
      <c r="B14" s="58"/>
      <c r="C14" s="55">
        <v>9</v>
      </c>
      <c r="D14" s="56" t="s">
        <v>41</v>
      </c>
      <c r="E14" s="56" t="s">
        <v>42</v>
      </c>
      <c r="F14" s="56" t="s">
        <v>43</v>
      </c>
      <c r="G14" s="56"/>
      <c r="H14" s="56">
        <v>2</v>
      </c>
      <c r="I14" s="71">
        <v>36</v>
      </c>
      <c r="J14" s="71">
        <v>2</v>
      </c>
      <c r="K14" s="71">
        <v>34</v>
      </c>
      <c r="L14" s="56">
        <v>1</v>
      </c>
      <c r="M14" s="56">
        <v>2</v>
      </c>
      <c r="N14" s="56"/>
      <c r="O14" s="56"/>
      <c r="P14" s="56"/>
      <c r="Q14" s="56"/>
      <c r="R14" s="56"/>
      <c r="S14" s="56" t="s">
        <v>27</v>
      </c>
      <c r="T14" s="56"/>
      <c r="U14" s="56" t="s">
        <v>28</v>
      </c>
    </row>
    <row r="15" s="35" customFormat="1" ht="19.15" customHeight="1" spans="1:21">
      <c r="A15" s="57"/>
      <c r="B15" s="58"/>
      <c r="C15" s="55">
        <v>10</v>
      </c>
      <c r="D15" s="56" t="s">
        <v>44</v>
      </c>
      <c r="E15" s="56" t="s">
        <v>45</v>
      </c>
      <c r="F15" s="56" t="s">
        <v>43</v>
      </c>
      <c r="G15" s="56"/>
      <c r="H15" s="56">
        <v>2</v>
      </c>
      <c r="I15" s="71">
        <v>36</v>
      </c>
      <c r="J15" s="71">
        <v>2</v>
      </c>
      <c r="K15" s="71">
        <v>34</v>
      </c>
      <c r="L15" s="56">
        <v>2</v>
      </c>
      <c r="M15" s="56"/>
      <c r="N15" s="56">
        <v>2</v>
      </c>
      <c r="O15" s="56"/>
      <c r="P15" s="56"/>
      <c r="Q15" s="56"/>
      <c r="R15" s="56"/>
      <c r="S15" s="56" t="s">
        <v>27</v>
      </c>
      <c r="T15" s="56"/>
      <c r="U15" s="56" t="s">
        <v>28</v>
      </c>
    </row>
    <row r="16" ht="19.15" customHeight="1" spans="1:21">
      <c r="A16" s="57"/>
      <c r="B16" s="58"/>
      <c r="C16" s="55">
        <v>11</v>
      </c>
      <c r="D16" s="56" t="s">
        <v>46</v>
      </c>
      <c r="E16" s="56" t="s">
        <v>47</v>
      </c>
      <c r="F16" s="56" t="s">
        <v>43</v>
      </c>
      <c r="G16" s="56"/>
      <c r="H16" s="56">
        <v>2</v>
      </c>
      <c r="I16" s="71">
        <v>36</v>
      </c>
      <c r="J16" s="71">
        <v>2</v>
      </c>
      <c r="K16" s="71">
        <v>34</v>
      </c>
      <c r="L16" s="56">
        <v>3</v>
      </c>
      <c r="M16" s="56"/>
      <c r="N16" s="56"/>
      <c r="O16" s="56">
        <v>2</v>
      </c>
      <c r="P16" s="56"/>
      <c r="Q16" s="56"/>
      <c r="R16" s="56"/>
      <c r="S16" s="56" t="s">
        <v>27</v>
      </c>
      <c r="T16" s="56"/>
      <c r="U16" s="56" t="s">
        <v>28</v>
      </c>
    </row>
    <row r="17" ht="19.15" customHeight="1" spans="1:21">
      <c r="A17" s="57"/>
      <c r="B17" s="58"/>
      <c r="C17" s="55">
        <v>12</v>
      </c>
      <c r="D17" s="56" t="s">
        <v>48</v>
      </c>
      <c r="E17" s="56" t="s">
        <v>49</v>
      </c>
      <c r="F17" s="56" t="s">
        <v>43</v>
      </c>
      <c r="G17" s="56"/>
      <c r="H17" s="56">
        <v>2</v>
      </c>
      <c r="I17" s="71">
        <v>36</v>
      </c>
      <c r="J17" s="71">
        <v>2</v>
      </c>
      <c r="K17" s="71">
        <v>34</v>
      </c>
      <c r="L17" s="56">
        <v>4</v>
      </c>
      <c r="M17" s="56"/>
      <c r="N17" s="56"/>
      <c r="O17" s="56"/>
      <c r="P17" s="56">
        <v>2</v>
      </c>
      <c r="Q17" s="56"/>
      <c r="R17" s="56"/>
      <c r="S17" s="56" t="s">
        <v>27</v>
      </c>
      <c r="T17" s="56"/>
      <c r="U17" s="56" t="s">
        <v>28</v>
      </c>
    </row>
    <row r="18" s="35" customFormat="1" ht="19.15" customHeight="1" spans="1:21">
      <c r="A18" s="57"/>
      <c r="B18" s="58"/>
      <c r="C18" s="55">
        <v>13</v>
      </c>
      <c r="D18" s="56" t="s">
        <v>50</v>
      </c>
      <c r="E18" s="56" t="s">
        <v>51</v>
      </c>
      <c r="F18" s="56" t="s">
        <v>26</v>
      </c>
      <c r="G18" s="56"/>
      <c r="H18" s="56">
        <v>2</v>
      </c>
      <c r="I18" s="56">
        <v>32</v>
      </c>
      <c r="J18" s="56">
        <v>32</v>
      </c>
      <c r="K18" s="56">
        <v>0</v>
      </c>
      <c r="L18" s="56">
        <v>1</v>
      </c>
      <c r="M18" s="56">
        <v>2</v>
      </c>
      <c r="N18" s="56"/>
      <c r="O18" s="56"/>
      <c r="P18" s="56"/>
      <c r="Q18" s="56"/>
      <c r="R18" s="56"/>
      <c r="S18" s="56" t="s">
        <v>52</v>
      </c>
      <c r="T18" s="56"/>
      <c r="U18" s="56" t="s">
        <v>28</v>
      </c>
    </row>
    <row r="19" ht="19.15" customHeight="1" spans="1:21">
      <c r="A19" s="57"/>
      <c r="B19" s="58"/>
      <c r="C19" s="55">
        <v>14</v>
      </c>
      <c r="D19" s="56" t="s">
        <v>53</v>
      </c>
      <c r="E19" s="56" t="s">
        <v>54</v>
      </c>
      <c r="F19" s="56" t="s">
        <v>55</v>
      </c>
      <c r="G19" s="56"/>
      <c r="H19" s="56">
        <v>4</v>
      </c>
      <c r="I19" s="56">
        <v>72</v>
      </c>
      <c r="J19" s="56">
        <v>36</v>
      </c>
      <c r="K19" s="56">
        <v>36</v>
      </c>
      <c r="L19" s="56">
        <v>1</v>
      </c>
      <c r="M19" s="56">
        <v>4</v>
      </c>
      <c r="N19" s="56"/>
      <c r="O19" s="56"/>
      <c r="P19" s="56"/>
      <c r="Q19" s="56"/>
      <c r="R19" s="56"/>
      <c r="S19" s="56" t="s">
        <v>27</v>
      </c>
      <c r="T19" s="56"/>
      <c r="U19" s="56" t="s">
        <v>28</v>
      </c>
    </row>
    <row r="20" ht="19.15" customHeight="1" spans="1:21">
      <c r="A20" s="57"/>
      <c r="B20" s="58"/>
      <c r="C20" s="55">
        <v>15</v>
      </c>
      <c r="D20" s="56" t="s">
        <v>56</v>
      </c>
      <c r="E20" s="56" t="s">
        <v>57</v>
      </c>
      <c r="F20" s="56" t="s">
        <v>55</v>
      </c>
      <c r="G20" s="56"/>
      <c r="H20" s="56">
        <v>2</v>
      </c>
      <c r="I20" s="56">
        <v>36</v>
      </c>
      <c r="J20" s="56">
        <v>18</v>
      </c>
      <c r="K20" s="56">
        <v>18</v>
      </c>
      <c r="L20" s="56">
        <v>2</v>
      </c>
      <c r="M20" s="56"/>
      <c r="N20" s="56">
        <v>2</v>
      </c>
      <c r="O20" s="56"/>
      <c r="P20" s="56"/>
      <c r="Q20" s="56"/>
      <c r="R20" s="56"/>
      <c r="S20" s="56" t="s">
        <v>27</v>
      </c>
      <c r="T20" s="56"/>
      <c r="U20" s="56" t="s">
        <v>28</v>
      </c>
    </row>
    <row r="21" ht="19.15" customHeight="1" spans="1:21">
      <c r="A21" s="57"/>
      <c r="B21" s="58"/>
      <c r="C21" s="55">
        <v>16</v>
      </c>
      <c r="D21" s="56" t="s">
        <v>58</v>
      </c>
      <c r="E21" s="56" t="s">
        <v>59</v>
      </c>
      <c r="F21" s="56" t="s">
        <v>26</v>
      </c>
      <c r="G21" s="56"/>
      <c r="H21" s="56">
        <v>4</v>
      </c>
      <c r="I21" s="56">
        <v>72</v>
      </c>
      <c r="J21" s="56">
        <v>72</v>
      </c>
      <c r="K21" s="56">
        <v>0</v>
      </c>
      <c r="L21" s="56" t="s">
        <v>60</v>
      </c>
      <c r="M21" s="56" t="s">
        <v>61</v>
      </c>
      <c r="N21" s="56"/>
      <c r="O21" s="56"/>
      <c r="P21" s="56"/>
      <c r="Q21" s="56"/>
      <c r="R21" s="56"/>
      <c r="S21" s="56" t="s">
        <v>27</v>
      </c>
      <c r="T21" s="56"/>
      <c r="U21" s="56" t="s">
        <v>28</v>
      </c>
    </row>
    <row r="22" s="35" customFormat="1" ht="19.15" customHeight="1" spans="1:21">
      <c r="A22" s="57"/>
      <c r="B22" s="58"/>
      <c r="C22" s="55">
        <v>17</v>
      </c>
      <c r="D22" s="56">
        <v>180216</v>
      </c>
      <c r="E22" s="56" t="s">
        <v>62</v>
      </c>
      <c r="F22" s="56" t="s">
        <v>26</v>
      </c>
      <c r="G22" s="56"/>
      <c r="H22" s="56">
        <v>1</v>
      </c>
      <c r="I22" s="56">
        <v>18</v>
      </c>
      <c r="J22" s="56">
        <v>18</v>
      </c>
      <c r="K22" s="56">
        <v>0</v>
      </c>
      <c r="L22" s="56">
        <v>3</v>
      </c>
      <c r="M22" s="56"/>
      <c r="N22" s="56"/>
      <c r="O22" s="56">
        <v>1</v>
      </c>
      <c r="P22" s="56"/>
      <c r="Q22" s="56"/>
      <c r="R22" s="56"/>
      <c r="S22" s="56" t="s">
        <v>52</v>
      </c>
      <c r="T22" s="56"/>
      <c r="U22" s="56" t="s">
        <v>28</v>
      </c>
    </row>
    <row r="23" ht="19.15" customHeight="1" spans="1:21">
      <c r="A23" s="57"/>
      <c r="B23" s="58"/>
      <c r="C23" s="55">
        <v>18</v>
      </c>
      <c r="D23" s="56" t="s">
        <v>63</v>
      </c>
      <c r="E23" s="56" t="s">
        <v>64</v>
      </c>
      <c r="F23" s="56" t="s">
        <v>43</v>
      </c>
      <c r="G23" s="56"/>
      <c r="H23" s="56">
        <v>2</v>
      </c>
      <c r="I23" s="56">
        <v>36</v>
      </c>
      <c r="J23" s="56">
        <v>18</v>
      </c>
      <c r="K23" s="56">
        <v>18</v>
      </c>
      <c r="L23" s="56">
        <v>5</v>
      </c>
      <c r="M23" s="56"/>
      <c r="N23" s="56"/>
      <c r="O23" s="56"/>
      <c r="P23" s="56"/>
      <c r="Q23" s="56">
        <v>2</v>
      </c>
      <c r="R23" s="56"/>
      <c r="S23" s="56" t="s">
        <v>52</v>
      </c>
      <c r="T23" s="56"/>
      <c r="U23" s="56" t="s">
        <v>28</v>
      </c>
    </row>
    <row r="24" ht="19.15" customHeight="1" spans="1:21">
      <c r="A24" s="57"/>
      <c r="B24" s="58"/>
      <c r="C24" s="56">
        <v>19</v>
      </c>
      <c r="D24" s="56">
        <v>200201</v>
      </c>
      <c r="E24" s="56" t="s">
        <v>65</v>
      </c>
      <c r="F24" s="56" t="s">
        <v>43</v>
      </c>
      <c r="G24" s="56"/>
      <c r="H24" s="56">
        <v>2</v>
      </c>
      <c r="I24" s="56">
        <v>36</v>
      </c>
      <c r="J24" s="56">
        <v>32</v>
      </c>
      <c r="K24" s="56">
        <v>4</v>
      </c>
      <c r="L24" s="56">
        <v>4</v>
      </c>
      <c r="M24" s="56"/>
      <c r="N24" s="56"/>
      <c r="O24" s="56"/>
      <c r="P24" s="56">
        <v>2</v>
      </c>
      <c r="Q24" s="56"/>
      <c r="R24" s="56"/>
      <c r="S24" s="56" t="s">
        <v>27</v>
      </c>
      <c r="T24" s="56"/>
      <c r="U24" s="56" t="s">
        <v>28</v>
      </c>
    </row>
    <row r="25" ht="19.15" customHeight="1" spans="1:21">
      <c r="A25" s="57"/>
      <c r="B25" s="58"/>
      <c r="C25" s="56">
        <v>20</v>
      </c>
      <c r="D25" s="56">
        <v>200202</v>
      </c>
      <c r="E25" s="56" t="s">
        <v>66</v>
      </c>
      <c r="F25" s="56" t="s">
        <v>43</v>
      </c>
      <c r="G25" s="56"/>
      <c r="H25" s="56">
        <v>2</v>
      </c>
      <c r="I25" s="56">
        <v>36</v>
      </c>
      <c r="J25" s="56">
        <v>28</v>
      </c>
      <c r="K25" s="56">
        <v>8</v>
      </c>
      <c r="L25" s="56">
        <v>1</v>
      </c>
      <c r="M25" s="56">
        <v>2</v>
      </c>
      <c r="N25" s="56"/>
      <c r="O25" s="56"/>
      <c r="P25" s="56"/>
      <c r="Q25" s="56"/>
      <c r="R25" s="56"/>
      <c r="S25" s="56" t="s">
        <v>27</v>
      </c>
      <c r="T25" s="56"/>
      <c r="U25" s="56" t="s">
        <v>28</v>
      </c>
    </row>
    <row r="26" ht="19.15" customHeight="1" spans="1:21">
      <c r="A26" s="57"/>
      <c r="B26" s="58"/>
      <c r="C26" s="56">
        <v>21</v>
      </c>
      <c r="D26" s="56">
        <v>200203</v>
      </c>
      <c r="E26" s="56" t="s">
        <v>67</v>
      </c>
      <c r="F26" s="56" t="s">
        <v>26</v>
      </c>
      <c r="G26" s="56"/>
      <c r="H26" s="56">
        <v>2</v>
      </c>
      <c r="I26" s="56">
        <v>40</v>
      </c>
      <c r="J26" s="56">
        <v>40</v>
      </c>
      <c r="K26" s="56"/>
      <c r="L26" s="56" t="s">
        <v>68</v>
      </c>
      <c r="M26" s="56"/>
      <c r="N26" s="56"/>
      <c r="O26" s="56"/>
      <c r="P26" s="56"/>
      <c r="Q26" s="56"/>
      <c r="R26" s="56"/>
      <c r="S26" s="56" t="s">
        <v>52</v>
      </c>
      <c r="T26" s="56"/>
      <c r="U26" s="56" t="s">
        <v>28</v>
      </c>
    </row>
    <row r="27" ht="19.15" customHeight="1" spans="1:21">
      <c r="A27" s="57"/>
      <c r="B27" s="58"/>
      <c r="C27" s="56">
        <v>22</v>
      </c>
      <c r="D27" s="56">
        <v>200209</v>
      </c>
      <c r="E27" s="56" t="s">
        <v>69</v>
      </c>
      <c r="F27" s="56" t="s">
        <v>43</v>
      </c>
      <c r="G27" s="56"/>
      <c r="H27" s="56">
        <v>2</v>
      </c>
      <c r="I27" s="56">
        <v>36</v>
      </c>
      <c r="J27" s="56">
        <v>28</v>
      </c>
      <c r="K27" s="56">
        <v>8</v>
      </c>
      <c r="L27" s="56">
        <v>3</v>
      </c>
      <c r="M27" s="56"/>
      <c r="N27" s="56"/>
      <c r="O27" s="56">
        <v>2</v>
      </c>
      <c r="P27" s="56"/>
      <c r="Q27" s="56"/>
      <c r="R27" s="56"/>
      <c r="S27" s="56" t="s">
        <v>27</v>
      </c>
      <c r="T27" s="56"/>
      <c r="U27" s="56" t="s">
        <v>28</v>
      </c>
    </row>
    <row r="28" ht="19.15" customHeight="1" spans="1:21">
      <c r="A28" s="57"/>
      <c r="B28" s="58"/>
      <c r="C28" s="56">
        <v>23</v>
      </c>
      <c r="D28" s="56">
        <v>200210</v>
      </c>
      <c r="E28" s="56" t="s">
        <v>70</v>
      </c>
      <c r="F28" s="56" t="s">
        <v>43</v>
      </c>
      <c r="G28" s="56"/>
      <c r="H28" s="56">
        <v>2</v>
      </c>
      <c r="I28" s="56">
        <v>36</v>
      </c>
      <c r="J28" s="56">
        <v>26</v>
      </c>
      <c r="K28" s="56">
        <v>10</v>
      </c>
      <c r="L28" s="56">
        <v>2</v>
      </c>
      <c r="M28" s="56"/>
      <c r="N28" s="56">
        <v>2</v>
      </c>
      <c r="O28" s="56"/>
      <c r="P28" s="56"/>
      <c r="Q28" s="56"/>
      <c r="R28" s="56"/>
      <c r="S28" s="56" t="s">
        <v>52</v>
      </c>
      <c r="T28" s="56"/>
      <c r="U28" s="56" t="s">
        <v>28</v>
      </c>
    </row>
    <row r="29" ht="24" customHeight="1" spans="1:21">
      <c r="A29" s="57"/>
      <c r="B29" s="58"/>
      <c r="C29" s="56">
        <v>24</v>
      </c>
      <c r="D29" s="56">
        <v>200211</v>
      </c>
      <c r="E29" s="59" t="s">
        <v>71</v>
      </c>
      <c r="F29" s="56" t="s">
        <v>26</v>
      </c>
      <c r="G29" s="56"/>
      <c r="H29" s="56">
        <v>1</v>
      </c>
      <c r="I29" s="56">
        <v>18</v>
      </c>
      <c r="J29" s="56">
        <v>18</v>
      </c>
      <c r="K29" s="56"/>
      <c r="L29" s="56">
        <v>3</v>
      </c>
      <c r="M29" s="56"/>
      <c r="N29" s="56"/>
      <c r="O29" s="56">
        <v>1</v>
      </c>
      <c r="P29" s="56"/>
      <c r="Q29" s="56"/>
      <c r="R29" s="56"/>
      <c r="S29" s="56" t="s">
        <v>27</v>
      </c>
      <c r="T29" s="56"/>
      <c r="U29" s="56" t="s">
        <v>28</v>
      </c>
    </row>
    <row r="30" ht="19.15" customHeight="1" spans="1:21">
      <c r="A30" s="57"/>
      <c r="B30" s="58"/>
      <c r="C30" s="40" t="s">
        <v>72</v>
      </c>
      <c r="D30" s="40"/>
      <c r="E30" s="40"/>
      <c r="F30" s="40"/>
      <c r="G30" s="40"/>
      <c r="H30" s="42">
        <f>SUM(H6:H29)</f>
        <v>64</v>
      </c>
      <c r="I30" s="42">
        <f t="shared" ref="I30:R30" si="0">SUM(I6:I29)</f>
        <v>1176</v>
      </c>
      <c r="J30" s="42">
        <f t="shared" si="0"/>
        <v>878</v>
      </c>
      <c r="K30" s="42">
        <f t="shared" si="0"/>
        <v>298</v>
      </c>
      <c r="L30" s="42">
        <f t="shared" si="0"/>
        <v>47</v>
      </c>
      <c r="M30" s="42">
        <f t="shared" si="0"/>
        <v>22</v>
      </c>
      <c r="N30" s="42">
        <f t="shared" si="0"/>
        <v>18</v>
      </c>
      <c r="O30" s="42">
        <f t="shared" si="0"/>
        <v>10</v>
      </c>
      <c r="P30" s="42">
        <f t="shared" si="0"/>
        <v>4</v>
      </c>
      <c r="Q30" s="42">
        <f t="shared" si="0"/>
        <v>2</v>
      </c>
      <c r="R30" s="42">
        <f t="shared" si="0"/>
        <v>0</v>
      </c>
      <c r="S30" s="89"/>
      <c r="T30" s="90"/>
      <c r="U30" s="91"/>
    </row>
    <row r="31" ht="18" customHeight="1" spans="1:21">
      <c r="A31" s="57"/>
      <c r="B31" s="58" t="s">
        <v>73</v>
      </c>
      <c r="C31" s="56">
        <v>1</v>
      </c>
      <c r="D31" s="56">
        <v>200113</v>
      </c>
      <c r="E31" s="45" t="s">
        <v>74</v>
      </c>
      <c r="F31" s="45" t="s">
        <v>43</v>
      </c>
      <c r="G31" s="45" t="s">
        <v>75</v>
      </c>
      <c r="H31" s="45">
        <v>1</v>
      </c>
      <c r="I31" s="45">
        <v>18</v>
      </c>
      <c r="J31" s="45">
        <v>14</v>
      </c>
      <c r="K31" s="45">
        <v>4</v>
      </c>
      <c r="L31" s="45">
        <v>1</v>
      </c>
      <c r="M31" s="78">
        <f t="shared" ref="M31:R31" si="1">IF($L31=M$3,(IF(OR($F31="A",$G31="√"),$I31/M$5,$J31/M$5)),"")</f>
        <v>1.125</v>
      </c>
      <c r="N31" s="78" t="str">
        <f t="shared" si="1"/>
        <v/>
      </c>
      <c r="O31" s="78" t="str">
        <f t="shared" si="1"/>
        <v/>
      </c>
      <c r="P31" s="78" t="str">
        <f t="shared" si="1"/>
        <v/>
      </c>
      <c r="Q31" s="78" t="str">
        <f t="shared" si="1"/>
        <v/>
      </c>
      <c r="R31" s="78" t="str">
        <f t="shared" si="1"/>
        <v/>
      </c>
      <c r="S31" s="78" t="s">
        <v>52</v>
      </c>
      <c r="T31" s="92" t="s">
        <v>76</v>
      </c>
      <c r="U31" s="93" t="s">
        <v>77</v>
      </c>
    </row>
    <row r="32" ht="18" customHeight="1" spans="1:21">
      <c r="A32" s="57"/>
      <c r="B32" s="58"/>
      <c r="C32" s="56">
        <v>2</v>
      </c>
      <c r="D32" s="56">
        <v>200114</v>
      </c>
      <c r="E32" s="45" t="s">
        <v>78</v>
      </c>
      <c r="F32" s="45" t="s">
        <v>43</v>
      </c>
      <c r="G32" s="45" t="s">
        <v>75</v>
      </c>
      <c r="H32" s="45">
        <v>1</v>
      </c>
      <c r="I32" s="45">
        <v>18</v>
      </c>
      <c r="J32" s="45">
        <v>14</v>
      </c>
      <c r="K32" s="45">
        <v>4</v>
      </c>
      <c r="L32" s="45">
        <v>4</v>
      </c>
      <c r="M32" s="78" t="str">
        <f t="shared" ref="M32:O32" si="2">IF($L32=M$3,(IF(OR($F32="A",$G32="√"),$I32/M$5,$J32/M$5)),"")</f>
        <v/>
      </c>
      <c r="N32" s="78" t="str">
        <f t="shared" si="2"/>
        <v/>
      </c>
      <c r="O32" s="78" t="str">
        <f t="shared" si="2"/>
        <v/>
      </c>
      <c r="P32" s="78">
        <v>1</v>
      </c>
      <c r="Q32" s="78" t="str">
        <f>IF($L32=Q$3,(IF(OR($F32="A",$G32="√"),$I32/Q$5,$J32/Q$5)),"")</f>
        <v/>
      </c>
      <c r="R32" s="78" t="str">
        <f>IF($L32=R$3,(IF(OR($F32="A",$G32="√"),$I32/R$5,$J32/R$5)),"")</f>
        <v/>
      </c>
      <c r="S32" s="78" t="s">
        <v>52</v>
      </c>
      <c r="T32" s="92" t="s">
        <v>76</v>
      </c>
      <c r="U32" s="93" t="s">
        <v>77</v>
      </c>
    </row>
    <row r="33" ht="18" customHeight="1" spans="1:21">
      <c r="A33" s="57"/>
      <c r="B33" s="58"/>
      <c r="C33" s="56">
        <v>3</v>
      </c>
      <c r="D33" s="56">
        <v>180103</v>
      </c>
      <c r="E33" s="45" t="s">
        <v>79</v>
      </c>
      <c r="F33" s="45" t="s">
        <v>26</v>
      </c>
      <c r="G33" s="44"/>
      <c r="H33" s="45">
        <v>2</v>
      </c>
      <c r="I33" s="45">
        <v>36</v>
      </c>
      <c r="J33" s="45">
        <v>36</v>
      </c>
      <c r="K33" s="45">
        <v>0</v>
      </c>
      <c r="L33" s="59" t="s">
        <v>68</v>
      </c>
      <c r="M33" s="78"/>
      <c r="N33" s="78"/>
      <c r="O33" s="78"/>
      <c r="P33" s="78"/>
      <c r="Q33" s="78"/>
      <c r="R33" s="78"/>
      <c r="S33" s="78" t="s">
        <v>52</v>
      </c>
      <c r="T33" s="66" t="s">
        <v>80</v>
      </c>
      <c r="U33" s="93" t="s">
        <v>77</v>
      </c>
    </row>
    <row r="34" ht="18" customHeight="1" spans="1:21">
      <c r="A34" s="57"/>
      <c r="B34" s="58"/>
      <c r="C34" s="56">
        <v>4</v>
      </c>
      <c r="D34" s="56" t="s">
        <v>81</v>
      </c>
      <c r="E34" s="45" t="s">
        <v>82</v>
      </c>
      <c r="F34" s="60" t="s">
        <v>26</v>
      </c>
      <c r="G34" s="61"/>
      <c r="H34" s="60">
        <v>1</v>
      </c>
      <c r="I34" s="45">
        <v>18</v>
      </c>
      <c r="J34" s="45">
        <v>18</v>
      </c>
      <c r="K34" s="45">
        <v>0</v>
      </c>
      <c r="L34" s="79" t="s">
        <v>68</v>
      </c>
      <c r="M34" s="60"/>
      <c r="N34" s="60"/>
      <c r="O34" s="60"/>
      <c r="P34" s="60"/>
      <c r="Q34" s="60"/>
      <c r="R34" s="60"/>
      <c r="S34" s="94" t="s">
        <v>52</v>
      </c>
      <c r="T34" s="66" t="s">
        <v>80</v>
      </c>
      <c r="U34" s="95"/>
    </row>
    <row r="35" ht="18" customHeight="1" spans="1:21">
      <c r="A35" s="57"/>
      <c r="B35" s="58"/>
      <c r="C35" s="56">
        <v>5</v>
      </c>
      <c r="D35" s="56" t="s">
        <v>83</v>
      </c>
      <c r="E35" s="45" t="s">
        <v>84</v>
      </c>
      <c r="F35" s="60" t="s">
        <v>26</v>
      </c>
      <c r="G35" s="61"/>
      <c r="H35" s="60">
        <v>1</v>
      </c>
      <c r="I35" s="45">
        <v>18</v>
      </c>
      <c r="J35" s="45">
        <v>18</v>
      </c>
      <c r="K35" s="45">
        <v>0</v>
      </c>
      <c r="L35" s="79" t="s">
        <v>68</v>
      </c>
      <c r="M35" s="60"/>
      <c r="N35" s="60"/>
      <c r="O35" s="60"/>
      <c r="P35" s="60"/>
      <c r="Q35" s="60"/>
      <c r="R35" s="60"/>
      <c r="S35" s="94" t="s">
        <v>52</v>
      </c>
      <c r="T35" s="66" t="s">
        <v>80</v>
      </c>
      <c r="U35" s="96"/>
    </row>
    <row r="36" ht="18" customHeight="1" spans="1:21">
      <c r="A36" s="57"/>
      <c r="B36" s="58"/>
      <c r="C36" s="56" t="s">
        <v>85</v>
      </c>
      <c r="D36" s="56" t="s">
        <v>86</v>
      </c>
      <c r="E36" s="45" t="s">
        <v>87</v>
      </c>
      <c r="F36" s="45" t="s">
        <v>26</v>
      </c>
      <c r="G36" s="44"/>
      <c r="H36" s="62">
        <v>2</v>
      </c>
      <c r="I36" s="62">
        <v>36</v>
      </c>
      <c r="J36" s="62">
        <v>36</v>
      </c>
      <c r="K36" s="60"/>
      <c r="L36" s="79" t="s">
        <v>68</v>
      </c>
      <c r="M36" s="60"/>
      <c r="N36" s="60"/>
      <c r="O36" s="60"/>
      <c r="P36" s="60"/>
      <c r="Q36" s="60"/>
      <c r="R36" s="60"/>
      <c r="S36" s="97" t="s">
        <v>52</v>
      </c>
      <c r="T36" s="98" t="s">
        <v>80</v>
      </c>
      <c r="U36" s="66" t="s">
        <v>88</v>
      </c>
    </row>
    <row r="37" ht="19.15" customHeight="1" spans="1:21">
      <c r="A37" s="57"/>
      <c r="B37" s="58"/>
      <c r="C37" s="44" t="s">
        <v>72</v>
      </c>
      <c r="D37" s="44"/>
      <c r="E37" s="44"/>
      <c r="F37" s="44"/>
      <c r="G37" s="44"/>
      <c r="H37" s="63">
        <f>SUM(H31:H36)</f>
        <v>8</v>
      </c>
      <c r="I37" s="63">
        <f t="shared" ref="I37:R37" si="3">SUM(I31:I36)</f>
        <v>144</v>
      </c>
      <c r="J37" s="63">
        <f t="shared" si="3"/>
        <v>136</v>
      </c>
      <c r="K37" s="63">
        <f t="shared" si="3"/>
        <v>8</v>
      </c>
      <c r="L37" s="63">
        <f t="shared" si="3"/>
        <v>5</v>
      </c>
      <c r="M37" s="63">
        <f t="shared" si="3"/>
        <v>1.125</v>
      </c>
      <c r="N37" s="63">
        <f t="shared" si="3"/>
        <v>0</v>
      </c>
      <c r="O37" s="63">
        <f t="shared" si="3"/>
        <v>0</v>
      </c>
      <c r="P37" s="63">
        <f t="shared" si="3"/>
        <v>1</v>
      </c>
      <c r="Q37" s="63">
        <f t="shared" si="3"/>
        <v>0</v>
      </c>
      <c r="R37" s="63">
        <f t="shared" si="3"/>
        <v>0</v>
      </c>
      <c r="S37" s="99"/>
      <c r="T37" s="99"/>
      <c r="U37" s="100"/>
    </row>
    <row r="38" ht="19.15" customHeight="1" spans="1:21">
      <c r="A38" s="57"/>
      <c r="B38" s="44" t="s">
        <v>89</v>
      </c>
      <c r="C38" s="44"/>
      <c r="D38" s="44"/>
      <c r="E38" s="44"/>
      <c r="F38" s="44"/>
      <c r="G38" s="44"/>
      <c r="H38" s="63">
        <f>H37+H30</f>
        <v>72</v>
      </c>
      <c r="I38" s="63">
        <f>I37+I30</f>
        <v>1320</v>
      </c>
      <c r="J38" s="63">
        <f>J37+J30</f>
        <v>1014</v>
      </c>
      <c r="K38" s="63">
        <f>K37+K30</f>
        <v>306</v>
      </c>
      <c r="L38" s="63"/>
      <c r="M38" s="80">
        <f t="shared" ref="M38:R38" si="4">M37+M30</f>
        <v>23.125</v>
      </c>
      <c r="N38" s="80">
        <f t="shared" si="4"/>
        <v>18</v>
      </c>
      <c r="O38" s="80">
        <f t="shared" si="4"/>
        <v>10</v>
      </c>
      <c r="P38" s="80">
        <f t="shared" si="4"/>
        <v>5</v>
      </c>
      <c r="Q38" s="80">
        <f t="shared" si="4"/>
        <v>2</v>
      </c>
      <c r="R38" s="80">
        <f t="shared" si="4"/>
        <v>0</v>
      </c>
      <c r="S38" s="101">
        <f>I38/M62</f>
        <v>0.400728597449909</v>
      </c>
      <c r="T38" s="101"/>
      <c r="U38" s="100"/>
    </row>
    <row r="39" ht="19.15" customHeight="1" spans="1:21">
      <c r="A39" s="64"/>
      <c r="B39" s="50"/>
      <c r="C39" s="45">
        <v>1</v>
      </c>
      <c r="D39" s="65">
        <v>151014</v>
      </c>
      <c r="E39" s="59" t="s">
        <v>90</v>
      </c>
      <c r="F39" s="45" t="s">
        <v>43</v>
      </c>
      <c r="G39" s="66" t="s">
        <v>75</v>
      </c>
      <c r="H39" s="67">
        <f t="shared" ref="H39:H40" si="5">I39/18</f>
        <v>4</v>
      </c>
      <c r="I39" s="66">
        <f>J39+K39</f>
        <v>72</v>
      </c>
      <c r="J39" s="45">
        <v>36</v>
      </c>
      <c r="K39" s="45">
        <v>36</v>
      </c>
      <c r="L39" s="45">
        <v>2</v>
      </c>
      <c r="M39" s="78" t="str">
        <f t="shared" ref="M39:R40" si="6">IF($L39=M$3,(IF(OR($F39="A",$G39="√"),$I39/M$5,$J39/M$5)),"")</f>
        <v/>
      </c>
      <c r="N39" s="78">
        <f t="shared" si="6"/>
        <v>4</v>
      </c>
      <c r="O39" s="78" t="str">
        <f t="shared" si="6"/>
        <v/>
      </c>
      <c r="P39" s="78" t="str">
        <f t="shared" si="6"/>
        <v/>
      </c>
      <c r="Q39" s="78" t="str">
        <f t="shared" si="6"/>
        <v/>
      </c>
      <c r="R39" s="78" t="str">
        <f t="shared" si="6"/>
        <v/>
      </c>
      <c r="S39" s="59" t="s">
        <v>27</v>
      </c>
      <c r="T39" s="102" t="s">
        <v>91</v>
      </c>
      <c r="U39" s="100"/>
    </row>
    <row r="40" ht="19.15" customHeight="1" spans="1:21">
      <c r="A40" s="64"/>
      <c r="B40" s="50"/>
      <c r="C40" s="45">
        <v>2</v>
      </c>
      <c r="D40" s="68" t="s">
        <v>92</v>
      </c>
      <c r="E40" s="45" t="s">
        <v>93</v>
      </c>
      <c r="F40" s="45" t="s">
        <v>43</v>
      </c>
      <c r="G40" s="66" t="s">
        <v>75</v>
      </c>
      <c r="H40" s="67">
        <f t="shared" si="5"/>
        <v>6</v>
      </c>
      <c r="I40" s="66">
        <f>J40+K40</f>
        <v>108</v>
      </c>
      <c r="J40" s="66">
        <v>54</v>
      </c>
      <c r="K40" s="66">
        <v>54</v>
      </c>
      <c r="L40" s="66">
        <v>2</v>
      </c>
      <c r="M40" s="78" t="str">
        <f t="shared" si="6"/>
        <v/>
      </c>
      <c r="N40" s="78">
        <f t="shared" si="6"/>
        <v>6</v>
      </c>
      <c r="O40" s="78" t="str">
        <f t="shared" si="6"/>
        <v/>
      </c>
      <c r="P40" s="78" t="str">
        <f t="shared" si="6"/>
        <v/>
      </c>
      <c r="Q40" s="78" t="str">
        <f t="shared" si="6"/>
        <v/>
      </c>
      <c r="R40" s="78" t="str">
        <f t="shared" si="6"/>
        <v/>
      </c>
      <c r="S40" s="59" t="s">
        <v>27</v>
      </c>
      <c r="T40" s="102" t="s">
        <v>91</v>
      </c>
      <c r="U40" s="103" t="s">
        <v>94</v>
      </c>
    </row>
    <row r="41" ht="19.15" customHeight="1" spans="1:21">
      <c r="A41" s="64"/>
      <c r="B41" s="50"/>
      <c r="C41" s="45">
        <v>3</v>
      </c>
      <c r="D41" s="56" t="s">
        <v>95</v>
      </c>
      <c r="E41" s="55" t="s">
        <v>96</v>
      </c>
      <c r="F41" s="45" t="s">
        <v>43</v>
      </c>
      <c r="G41" s="66" t="s">
        <v>75</v>
      </c>
      <c r="H41" s="67">
        <f t="shared" ref="H41:H42" si="7">I41/18</f>
        <v>6</v>
      </c>
      <c r="I41" s="66">
        <f t="shared" ref="I41:I42" si="8">J41+K41</f>
        <v>108</v>
      </c>
      <c r="J41" s="66">
        <v>54</v>
      </c>
      <c r="K41" s="66">
        <v>54</v>
      </c>
      <c r="L41" s="66">
        <v>3</v>
      </c>
      <c r="M41" s="78" t="str">
        <f t="shared" ref="M41:R42" si="9">IF($L41=M$3,(IF(OR($F41="A",$G41="√"),$I41/M$5,$J41/M$5)),"")</f>
        <v/>
      </c>
      <c r="N41" s="78" t="str">
        <f t="shared" si="9"/>
        <v/>
      </c>
      <c r="O41" s="78">
        <f t="shared" si="9"/>
        <v>6</v>
      </c>
      <c r="P41" s="78" t="str">
        <f t="shared" si="9"/>
        <v/>
      </c>
      <c r="Q41" s="78" t="str">
        <f t="shared" si="9"/>
        <v/>
      </c>
      <c r="R41" s="78" t="str">
        <f t="shared" si="9"/>
        <v/>
      </c>
      <c r="S41" s="59" t="s">
        <v>27</v>
      </c>
      <c r="T41" s="102" t="s">
        <v>91</v>
      </c>
      <c r="U41" s="103" t="s">
        <v>94</v>
      </c>
    </row>
    <row r="42" ht="19.15" customHeight="1" spans="1:21">
      <c r="A42" s="64"/>
      <c r="B42" s="50"/>
      <c r="C42" s="45">
        <v>4</v>
      </c>
      <c r="D42" s="65">
        <v>151021</v>
      </c>
      <c r="E42" s="45" t="s">
        <v>97</v>
      </c>
      <c r="F42" s="45" t="s">
        <v>43</v>
      </c>
      <c r="G42" s="66" t="s">
        <v>75</v>
      </c>
      <c r="H42" s="67">
        <f t="shared" si="7"/>
        <v>6</v>
      </c>
      <c r="I42" s="66">
        <f t="shared" si="8"/>
        <v>108</v>
      </c>
      <c r="J42" s="66">
        <v>54</v>
      </c>
      <c r="K42" s="66">
        <v>54</v>
      </c>
      <c r="L42" s="66">
        <v>3</v>
      </c>
      <c r="M42" s="78" t="str">
        <f t="shared" si="9"/>
        <v/>
      </c>
      <c r="N42" s="78" t="str">
        <f t="shared" si="9"/>
        <v/>
      </c>
      <c r="O42" s="78">
        <f t="shared" si="9"/>
        <v>6</v>
      </c>
      <c r="P42" s="78" t="str">
        <f t="shared" si="9"/>
        <v/>
      </c>
      <c r="Q42" s="78" t="str">
        <f t="shared" si="9"/>
        <v/>
      </c>
      <c r="R42" s="78" t="str">
        <f t="shared" si="9"/>
        <v/>
      </c>
      <c r="S42" s="59" t="s">
        <v>27</v>
      </c>
      <c r="T42" s="102" t="s">
        <v>91</v>
      </c>
      <c r="U42" s="104"/>
    </row>
    <row r="43" ht="19.15" customHeight="1" spans="1:21">
      <c r="A43" s="64"/>
      <c r="B43" s="50"/>
      <c r="C43" s="45">
        <v>5</v>
      </c>
      <c r="D43" s="66">
        <v>151030</v>
      </c>
      <c r="E43" s="45" t="s">
        <v>98</v>
      </c>
      <c r="F43" s="45" t="s">
        <v>43</v>
      </c>
      <c r="G43" s="66" t="s">
        <v>75</v>
      </c>
      <c r="H43" s="67">
        <f t="shared" ref="H43:H45" si="10">I43/18</f>
        <v>4</v>
      </c>
      <c r="I43" s="66">
        <f t="shared" ref="I43:I48" si="11">J43+K43</f>
        <v>72</v>
      </c>
      <c r="J43" s="66">
        <v>36</v>
      </c>
      <c r="K43" s="66">
        <v>36</v>
      </c>
      <c r="L43" s="66">
        <v>3</v>
      </c>
      <c r="M43" s="78" t="str">
        <f t="shared" ref="M43:R43" si="12">IF($L43=M$3,(IF(OR($F43="A",$G43="√"),$I43/M$5,$J43/M$5)),"")</f>
        <v/>
      </c>
      <c r="N43" s="78" t="str">
        <f t="shared" si="12"/>
        <v/>
      </c>
      <c r="O43" s="78">
        <f t="shared" si="12"/>
        <v>4</v>
      </c>
      <c r="P43" s="78" t="str">
        <f t="shared" si="12"/>
        <v/>
      </c>
      <c r="Q43" s="78" t="str">
        <f t="shared" si="12"/>
        <v/>
      </c>
      <c r="R43" s="78" t="str">
        <f t="shared" si="12"/>
        <v/>
      </c>
      <c r="S43" s="59" t="s">
        <v>27</v>
      </c>
      <c r="T43" s="102" t="s">
        <v>91</v>
      </c>
      <c r="U43" s="103"/>
    </row>
    <row r="44" ht="19.15" customHeight="1" spans="1:21">
      <c r="A44" s="64"/>
      <c r="B44" s="50"/>
      <c r="C44" s="45">
        <v>6</v>
      </c>
      <c r="D44" s="56" t="s">
        <v>99</v>
      </c>
      <c r="E44" s="45" t="s">
        <v>100</v>
      </c>
      <c r="F44" s="45" t="s">
        <v>43</v>
      </c>
      <c r="G44" s="66" t="s">
        <v>75</v>
      </c>
      <c r="H44" s="67">
        <f t="shared" si="10"/>
        <v>6</v>
      </c>
      <c r="I44" s="66">
        <f t="shared" si="11"/>
        <v>108</v>
      </c>
      <c r="J44" s="66">
        <v>54</v>
      </c>
      <c r="K44" s="66">
        <v>54</v>
      </c>
      <c r="L44" s="66">
        <v>4</v>
      </c>
      <c r="M44" s="78" t="str">
        <f t="shared" ref="M44:R47" si="13">IF($L44=M$3,(IF(OR($F44="A",$G44="√"),$I44/M$5,$J44/M$5)),"")</f>
        <v/>
      </c>
      <c r="N44" s="78" t="str">
        <f t="shared" si="13"/>
        <v/>
      </c>
      <c r="O44" s="78" t="str">
        <f t="shared" si="13"/>
        <v/>
      </c>
      <c r="P44" s="78">
        <f t="shared" si="13"/>
        <v>6</v>
      </c>
      <c r="Q44" s="78" t="str">
        <f t="shared" si="13"/>
        <v/>
      </c>
      <c r="R44" s="78" t="str">
        <f t="shared" si="13"/>
        <v/>
      </c>
      <c r="S44" s="59" t="s">
        <v>27</v>
      </c>
      <c r="T44" s="102" t="s">
        <v>91</v>
      </c>
      <c r="U44" s="103" t="s">
        <v>94</v>
      </c>
    </row>
    <row r="45" ht="19.15" customHeight="1" spans="1:21">
      <c r="A45" s="64"/>
      <c r="B45" s="50"/>
      <c r="C45" s="45">
        <v>7</v>
      </c>
      <c r="D45" s="69">
        <v>151002</v>
      </c>
      <c r="E45" s="59" t="s">
        <v>101</v>
      </c>
      <c r="F45" s="45" t="s">
        <v>43</v>
      </c>
      <c r="G45" s="66" t="s">
        <v>75</v>
      </c>
      <c r="H45" s="67">
        <f t="shared" si="10"/>
        <v>4</v>
      </c>
      <c r="I45" s="66">
        <f t="shared" si="11"/>
        <v>72</v>
      </c>
      <c r="J45" s="45">
        <v>36</v>
      </c>
      <c r="K45" s="45">
        <v>36</v>
      </c>
      <c r="L45" s="45">
        <v>4</v>
      </c>
      <c r="M45" s="78" t="str">
        <f t="shared" si="13"/>
        <v/>
      </c>
      <c r="N45" s="78" t="str">
        <f t="shared" si="13"/>
        <v/>
      </c>
      <c r="O45" s="78" t="str">
        <f t="shared" si="13"/>
        <v/>
      </c>
      <c r="P45" s="78">
        <f t="shared" si="13"/>
        <v>4</v>
      </c>
      <c r="Q45" s="78" t="str">
        <f t="shared" si="13"/>
        <v/>
      </c>
      <c r="R45" s="78" t="str">
        <f t="shared" si="13"/>
        <v/>
      </c>
      <c r="S45" s="59" t="s">
        <v>27</v>
      </c>
      <c r="T45" s="102" t="s">
        <v>91</v>
      </c>
      <c r="U45" s="104"/>
    </row>
    <row r="46" s="35" customFormat="1" ht="19.15" customHeight="1" spans="1:21">
      <c r="A46" s="64"/>
      <c r="B46" s="50"/>
      <c r="C46" s="45">
        <v>8</v>
      </c>
      <c r="D46" s="69">
        <v>151005</v>
      </c>
      <c r="E46" s="45" t="s">
        <v>102</v>
      </c>
      <c r="F46" s="45" t="s">
        <v>43</v>
      </c>
      <c r="G46" s="66" t="s">
        <v>75</v>
      </c>
      <c r="H46" s="66">
        <v>4</v>
      </c>
      <c r="I46" s="66">
        <f t="shared" si="11"/>
        <v>72</v>
      </c>
      <c r="J46" s="45">
        <v>36</v>
      </c>
      <c r="K46" s="45">
        <v>36</v>
      </c>
      <c r="L46" s="45">
        <v>4</v>
      </c>
      <c r="M46" s="78" t="str">
        <f t="shared" si="13"/>
        <v/>
      </c>
      <c r="N46" s="78" t="str">
        <f t="shared" si="13"/>
        <v/>
      </c>
      <c r="O46" s="78" t="str">
        <f t="shared" si="13"/>
        <v/>
      </c>
      <c r="P46" s="78">
        <f t="shared" si="13"/>
        <v>4</v>
      </c>
      <c r="Q46" s="78" t="str">
        <f t="shared" si="13"/>
        <v/>
      </c>
      <c r="R46" s="78" t="str">
        <f t="shared" si="13"/>
        <v/>
      </c>
      <c r="S46" s="59" t="s">
        <v>27</v>
      </c>
      <c r="T46" s="102" t="s">
        <v>91</v>
      </c>
      <c r="U46" s="103" t="s">
        <v>94</v>
      </c>
    </row>
    <row r="47" ht="19.15" customHeight="1" spans="1:21">
      <c r="A47" s="64"/>
      <c r="B47" s="50"/>
      <c r="C47" s="45">
        <v>9</v>
      </c>
      <c r="D47" s="56" t="s">
        <v>103</v>
      </c>
      <c r="E47" s="45" t="s">
        <v>104</v>
      </c>
      <c r="F47" s="70" t="s">
        <v>43</v>
      </c>
      <c r="G47" s="66" t="s">
        <v>75</v>
      </c>
      <c r="H47" s="67">
        <f>I47/18</f>
        <v>4</v>
      </c>
      <c r="I47" s="66">
        <f t="shared" si="11"/>
        <v>72</v>
      </c>
      <c r="J47" s="45">
        <v>36</v>
      </c>
      <c r="K47" s="45">
        <v>36</v>
      </c>
      <c r="L47" s="45">
        <v>4</v>
      </c>
      <c r="M47" s="78" t="str">
        <f t="shared" si="13"/>
        <v/>
      </c>
      <c r="N47" s="78" t="str">
        <f t="shared" si="13"/>
        <v/>
      </c>
      <c r="O47" s="78" t="str">
        <f t="shared" si="13"/>
        <v/>
      </c>
      <c r="P47" s="78">
        <f t="shared" si="13"/>
        <v>4</v>
      </c>
      <c r="Q47" s="78" t="str">
        <f t="shared" si="13"/>
        <v/>
      </c>
      <c r="R47" s="78" t="str">
        <f t="shared" si="13"/>
        <v/>
      </c>
      <c r="S47" s="59" t="s">
        <v>27</v>
      </c>
      <c r="T47" s="102" t="s">
        <v>91</v>
      </c>
      <c r="U47" s="104"/>
    </row>
    <row r="48" ht="19.15" customHeight="1" spans="1:21">
      <c r="A48" s="64"/>
      <c r="B48" s="50"/>
      <c r="C48" s="45">
        <v>10</v>
      </c>
      <c r="D48" s="71">
        <v>151025</v>
      </c>
      <c r="E48" s="55" t="s">
        <v>105</v>
      </c>
      <c r="F48" s="45" t="s">
        <v>43</v>
      </c>
      <c r="G48" s="66" t="s">
        <v>75</v>
      </c>
      <c r="H48" s="67">
        <f>I48/18</f>
        <v>4</v>
      </c>
      <c r="I48" s="66">
        <f t="shared" si="11"/>
        <v>72</v>
      </c>
      <c r="J48" s="66">
        <v>36</v>
      </c>
      <c r="K48" s="66">
        <v>36</v>
      </c>
      <c r="L48" s="66">
        <v>5</v>
      </c>
      <c r="M48" s="78" t="str">
        <f>IF($L48=M$3,(IF(OR($F48="A",$G48="√"),$I48/M$5,$J48/M$5)),"")</f>
        <v/>
      </c>
      <c r="N48" s="78" t="str">
        <f>IF($L48=N$3,(IF(OR($F48="A",$G48="√"),$I48/N$5,$J48/N$5)),"")</f>
        <v/>
      </c>
      <c r="O48" s="78" t="str">
        <f>IF($L48=O$3,(IF(OR($F48="A",$G48="√"),$I48/O$5,$J48/O$5)),"")</f>
        <v/>
      </c>
      <c r="P48" s="78" t="str">
        <f>IF($L48=P$3,(IF(OR($F48="A",$G48="√"),$I48/P$5,$J48/P$5)),"")</f>
        <v/>
      </c>
      <c r="Q48" s="78">
        <v>4</v>
      </c>
      <c r="R48" s="78" t="str">
        <f>IF($L48=R$3,(IF(OR($F48="A",$G48="√"),$I48/R$5,$J48/R$5)),"")</f>
        <v/>
      </c>
      <c r="S48" s="59" t="s">
        <v>27</v>
      </c>
      <c r="T48" s="102" t="s">
        <v>91</v>
      </c>
      <c r="U48" s="104"/>
    </row>
    <row r="49" ht="19.15" customHeight="1" spans="1:21">
      <c r="A49" s="64"/>
      <c r="B49" s="50"/>
      <c r="C49" s="45">
        <v>11</v>
      </c>
      <c r="D49" s="56" t="s">
        <v>106</v>
      </c>
      <c r="E49" s="45" t="s">
        <v>107</v>
      </c>
      <c r="F49" s="45" t="s">
        <v>43</v>
      </c>
      <c r="G49" s="66" t="s">
        <v>75</v>
      </c>
      <c r="H49" s="66">
        <v>4</v>
      </c>
      <c r="I49" s="66">
        <f t="shared" ref="I49:I50" si="14">J49+K49</f>
        <v>42</v>
      </c>
      <c r="J49" s="45">
        <v>36</v>
      </c>
      <c r="K49" s="45">
        <v>6</v>
      </c>
      <c r="L49" s="45">
        <v>5</v>
      </c>
      <c r="M49" s="78"/>
      <c r="N49" s="78"/>
      <c r="O49" s="78"/>
      <c r="P49" s="78" t="str">
        <f t="shared" ref="M49:R50" si="15">IF($L49=P$3,(IF(OR($F49="A",$G49="√"),$I49/P$5,$J49/P$5)),"")</f>
        <v/>
      </c>
      <c r="Q49" s="78">
        <v>4</v>
      </c>
      <c r="R49" s="78"/>
      <c r="S49" s="59" t="s">
        <v>27</v>
      </c>
      <c r="T49" s="102" t="s">
        <v>91</v>
      </c>
      <c r="U49" s="103"/>
    </row>
    <row r="50" ht="19.15" customHeight="1" spans="1:21">
      <c r="A50" s="64"/>
      <c r="B50" s="50"/>
      <c r="C50" s="45">
        <v>12</v>
      </c>
      <c r="D50" s="71">
        <v>151006</v>
      </c>
      <c r="E50" s="59" t="s">
        <v>108</v>
      </c>
      <c r="F50" s="70" t="s">
        <v>43</v>
      </c>
      <c r="G50" s="66" t="s">
        <v>75</v>
      </c>
      <c r="H50" s="67">
        <f t="shared" ref="H50" si="16">I50/18</f>
        <v>4</v>
      </c>
      <c r="I50" s="66">
        <f t="shared" si="14"/>
        <v>72</v>
      </c>
      <c r="J50" s="45">
        <v>36</v>
      </c>
      <c r="K50" s="45">
        <v>36</v>
      </c>
      <c r="L50" s="45">
        <v>5</v>
      </c>
      <c r="M50" s="78" t="str">
        <f t="shared" si="15"/>
        <v/>
      </c>
      <c r="N50" s="78" t="str">
        <f t="shared" si="15"/>
        <v/>
      </c>
      <c r="O50" s="78" t="str">
        <f t="shared" si="15"/>
        <v/>
      </c>
      <c r="P50" s="78" t="str">
        <f t="shared" si="15"/>
        <v/>
      </c>
      <c r="Q50" s="78">
        <f t="shared" si="15"/>
        <v>6</v>
      </c>
      <c r="R50" s="78" t="str">
        <f t="shared" si="15"/>
        <v/>
      </c>
      <c r="S50" s="59" t="s">
        <v>27</v>
      </c>
      <c r="T50" s="102" t="s">
        <v>91</v>
      </c>
      <c r="U50" s="103" t="s">
        <v>94</v>
      </c>
    </row>
    <row r="51" ht="19.15" customHeight="1" spans="1:21">
      <c r="A51" s="64"/>
      <c r="B51" s="50"/>
      <c r="C51" s="45">
        <v>13</v>
      </c>
      <c r="D51" s="56" t="s">
        <v>109</v>
      </c>
      <c r="E51" s="45" t="s">
        <v>110</v>
      </c>
      <c r="F51" s="45" t="s">
        <v>55</v>
      </c>
      <c r="G51" s="66"/>
      <c r="H51" s="67">
        <v>26</v>
      </c>
      <c r="I51" s="66">
        <v>780</v>
      </c>
      <c r="J51" s="66">
        <v>0</v>
      </c>
      <c r="K51" s="66">
        <v>780</v>
      </c>
      <c r="L51" s="59" t="s">
        <v>111</v>
      </c>
      <c r="M51" s="78"/>
      <c r="N51" s="78"/>
      <c r="O51" s="78"/>
      <c r="P51" s="78"/>
      <c r="Q51" s="78" t="s">
        <v>112</v>
      </c>
      <c r="R51" s="78" t="s">
        <v>113</v>
      </c>
      <c r="S51" s="59" t="s">
        <v>52</v>
      </c>
      <c r="T51" s="102" t="s">
        <v>91</v>
      </c>
      <c r="U51" s="105"/>
    </row>
    <row r="52" ht="19" customHeight="1" spans="1:21">
      <c r="A52" s="64"/>
      <c r="B52" s="40"/>
      <c r="C52" s="63" t="s">
        <v>72</v>
      </c>
      <c r="D52" s="63"/>
      <c r="E52" s="63"/>
      <c r="F52" s="63"/>
      <c r="G52" s="63"/>
      <c r="H52" s="72">
        <f>SUM(H39:H51)</f>
        <v>82</v>
      </c>
      <c r="I52" s="63">
        <f>SUM(I39:I51)</f>
        <v>1758</v>
      </c>
      <c r="J52" s="63">
        <f>SUM(J39:J51)</f>
        <v>504</v>
      </c>
      <c r="K52" s="63">
        <f>SUM(K39:K51)</f>
        <v>1254</v>
      </c>
      <c r="L52" s="63"/>
      <c r="M52" s="81">
        <f t="shared" ref="M52:R52" si="17">SUM(M39:M51)</f>
        <v>0</v>
      </c>
      <c r="N52" s="81">
        <f t="shared" si="17"/>
        <v>10</v>
      </c>
      <c r="O52" s="81">
        <f t="shared" si="17"/>
        <v>16</v>
      </c>
      <c r="P52" s="81">
        <f t="shared" si="17"/>
        <v>18</v>
      </c>
      <c r="Q52" s="81">
        <f t="shared" si="17"/>
        <v>14</v>
      </c>
      <c r="R52" s="81">
        <f t="shared" si="17"/>
        <v>0</v>
      </c>
      <c r="S52" s="99"/>
      <c r="T52" s="99"/>
      <c r="U52" s="105"/>
    </row>
    <row r="53" ht="19.15" customHeight="1" spans="1:21">
      <c r="A53" s="64"/>
      <c r="B53" s="73" t="s">
        <v>114</v>
      </c>
      <c r="C53" s="66">
        <v>1</v>
      </c>
      <c r="D53" s="56" t="s">
        <v>115</v>
      </c>
      <c r="E53" s="45" t="s">
        <v>116</v>
      </c>
      <c r="F53" s="45" t="s">
        <v>43</v>
      </c>
      <c r="G53" s="66" t="s">
        <v>75</v>
      </c>
      <c r="H53" s="66">
        <f>I53/18</f>
        <v>4</v>
      </c>
      <c r="I53" s="66">
        <f>J53+K53</f>
        <v>72</v>
      </c>
      <c r="J53" s="45">
        <v>36</v>
      </c>
      <c r="K53" s="45">
        <v>36</v>
      </c>
      <c r="L53" s="45">
        <v>5</v>
      </c>
      <c r="M53" s="78"/>
      <c r="N53" s="78" t="str">
        <f>IF($L53=N$3,(IF(OR($F53="A",$G53="√"),$I53/N$5,$J53/N$5)),"")</f>
        <v/>
      </c>
      <c r="O53" s="78" t="str">
        <f>IF($L53=O$3,(IF(OR($F53="A",$G53="√"),$I53/O$5,$J53/O$5)),"")</f>
        <v/>
      </c>
      <c r="P53" s="78" t="str">
        <f>IF($L53=P$3,(IF(OR($F53="A",$G53="√"),$I53/P$5,$J53/P$5)),"")</f>
        <v/>
      </c>
      <c r="Q53" s="78">
        <v>4</v>
      </c>
      <c r="R53" s="78"/>
      <c r="S53" s="59" t="s">
        <v>52</v>
      </c>
      <c r="T53" s="102" t="s">
        <v>91</v>
      </c>
      <c r="U53" s="106"/>
    </row>
    <row r="54" s="35" customFormat="1" ht="19.15" customHeight="1" spans="1:21">
      <c r="A54" s="64"/>
      <c r="B54" s="73"/>
      <c r="C54" s="66">
        <v>2</v>
      </c>
      <c r="D54" s="71">
        <v>153001</v>
      </c>
      <c r="E54" s="45" t="s">
        <v>117</v>
      </c>
      <c r="F54" s="45" t="s">
        <v>118</v>
      </c>
      <c r="G54" s="66" t="s">
        <v>75</v>
      </c>
      <c r="H54" s="66">
        <v>4</v>
      </c>
      <c r="I54" s="66">
        <f>J54+K54</f>
        <v>72</v>
      </c>
      <c r="J54" s="45">
        <v>36</v>
      </c>
      <c r="K54" s="45">
        <v>36</v>
      </c>
      <c r="L54" s="45">
        <v>5</v>
      </c>
      <c r="M54" s="78"/>
      <c r="N54" s="78" t="str">
        <f>IF($L54=N$3,(IF(OR($F54="A",$G54="√"),$I54/N$5,$J54/N$5)),"")</f>
        <v/>
      </c>
      <c r="O54" s="78" t="str">
        <f>IF($L54=O$3,(IF(OR($F54="A",$G54="√"),$I54/O$5,$J54/O$5)),"")</f>
        <v/>
      </c>
      <c r="P54" s="78" t="str">
        <f>IF($L54=P$3,(IF(OR($F54="A",$G54="√"),$I54/P$5,$J54/P$5)),"")</f>
        <v/>
      </c>
      <c r="Q54" s="78">
        <v>4</v>
      </c>
      <c r="R54" s="78"/>
      <c r="S54" s="59" t="s">
        <v>52</v>
      </c>
      <c r="T54" s="102" t="s">
        <v>91</v>
      </c>
      <c r="U54" s="106"/>
    </row>
    <row r="55" ht="19.15" customHeight="1" spans="1:21">
      <c r="A55" s="64"/>
      <c r="B55" s="73"/>
      <c r="C55" s="66">
        <v>3</v>
      </c>
      <c r="D55" s="56" t="s">
        <v>119</v>
      </c>
      <c r="E55" s="45" t="s">
        <v>120</v>
      </c>
      <c r="F55" s="45" t="s">
        <v>43</v>
      </c>
      <c r="G55" s="66" t="s">
        <v>75</v>
      </c>
      <c r="H55" s="66">
        <v>4</v>
      </c>
      <c r="I55" s="66">
        <f>J55+K55</f>
        <v>72</v>
      </c>
      <c r="J55" s="45">
        <v>36</v>
      </c>
      <c r="K55" s="45">
        <v>36</v>
      </c>
      <c r="L55" s="45">
        <v>4</v>
      </c>
      <c r="M55" s="78"/>
      <c r="N55" s="78"/>
      <c r="O55" s="78"/>
      <c r="P55" s="78">
        <f>IF($L55=P$3,(IF(OR($F55="A",$G55="√"),$I55/P$5,$J55/P$5)),"")</f>
        <v>4</v>
      </c>
      <c r="Q55" s="78"/>
      <c r="R55" s="78"/>
      <c r="S55" s="59" t="s">
        <v>52</v>
      </c>
      <c r="T55" s="102" t="s">
        <v>91</v>
      </c>
      <c r="U55" s="106"/>
    </row>
    <row r="56" ht="19.15" customHeight="1" spans="1:21">
      <c r="A56" s="64"/>
      <c r="B56" s="73"/>
      <c r="C56" s="63" t="s">
        <v>72</v>
      </c>
      <c r="D56" s="63"/>
      <c r="E56" s="63"/>
      <c r="F56" s="63"/>
      <c r="G56" s="63"/>
      <c r="H56" s="63">
        <f>SUM(H53:H55)</f>
        <v>12</v>
      </c>
      <c r="I56" s="63">
        <f>SUM(I53:I55)</f>
        <v>216</v>
      </c>
      <c r="J56" s="63">
        <f>SUM(J53:J55)</f>
        <v>108</v>
      </c>
      <c r="K56" s="63">
        <f>SUM(K53:K55)</f>
        <v>108</v>
      </c>
      <c r="L56" s="63"/>
      <c r="M56" s="80">
        <f t="shared" ref="M56:R56" si="18">SUM(M53:M55)</f>
        <v>0</v>
      </c>
      <c r="N56" s="80">
        <f t="shared" si="18"/>
        <v>0</v>
      </c>
      <c r="O56" s="80">
        <f t="shared" si="18"/>
        <v>0</v>
      </c>
      <c r="P56" s="80">
        <f t="shared" si="18"/>
        <v>4</v>
      </c>
      <c r="Q56" s="80">
        <f t="shared" si="18"/>
        <v>8</v>
      </c>
      <c r="R56" s="80">
        <f t="shared" si="18"/>
        <v>0</v>
      </c>
      <c r="S56" s="99"/>
      <c r="T56" s="99"/>
      <c r="U56" s="106"/>
    </row>
    <row r="57" ht="19.15" customHeight="1" spans="1:21">
      <c r="A57" s="53"/>
      <c r="B57" s="44" t="s">
        <v>121</v>
      </c>
      <c r="C57" s="44"/>
      <c r="D57" s="44"/>
      <c r="E57" s="44"/>
      <c r="F57" s="44"/>
      <c r="G57" s="44"/>
      <c r="H57" s="63">
        <f>H56+H52</f>
        <v>94</v>
      </c>
      <c r="I57" s="63">
        <f>I56+I52</f>
        <v>1974</v>
      </c>
      <c r="J57" s="63">
        <f>J56+J52</f>
        <v>612</v>
      </c>
      <c r="K57" s="63">
        <f>K56+K52</f>
        <v>1362</v>
      </c>
      <c r="L57" s="63"/>
      <c r="M57" s="80">
        <f t="shared" ref="M57:R57" si="19">M56+M52</f>
        <v>0</v>
      </c>
      <c r="N57" s="80">
        <f t="shared" si="19"/>
        <v>10</v>
      </c>
      <c r="O57" s="80">
        <f t="shared" si="19"/>
        <v>16</v>
      </c>
      <c r="P57" s="80">
        <f t="shared" si="19"/>
        <v>22</v>
      </c>
      <c r="Q57" s="80">
        <f t="shared" si="19"/>
        <v>22</v>
      </c>
      <c r="R57" s="80">
        <f t="shared" si="19"/>
        <v>0</v>
      </c>
      <c r="S57" s="101">
        <f>I57/M62</f>
        <v>0.599271402550091</v>
      </c>
      <c r="T57" s="101"/>
      <c r="U57" s="107"/>
    </row>
    <row r="58" ht="20.45" customHeight="1" spans="1:21">
      <c r="A58" s="70" t="s">
        <v>122</v>
      </c>
      <c r="B58" s="45"/>
      <c r="C58" s="45"/>
      <c r="D58" s="45"/>
      <c r="E58" s="45"/>
      <c r="F58" s="45"/>
      <c r="G58" s="45"/>
      <c r="H58" s="45"/>
      <c r="I58" s="45"/>
      <c r="J58" s="45"/>
      <c r="K58" s="45"/>
      <c r="L58" s="45"/>
      <c r="M58" s="66" t="s">
        <v>123</v>
      </c>
      <c r="N58" s="66"/>
      <c r="O58" s="66"/>
      <c r="P58" s="66"/>
      <c r="Q58" s="66"/>
      <c r="R58" s="66"/>
      <c r="S58" s="108"/>
      <c r="T58" s="108"/>
      <c r="U58" s="105"/>
    </row>
    <row r="59" ht="20.45" customHeight="1" spans="1:21">
      <c r="A59" s="70" t="s">
        <v>27</v>
      </c>
      <c r="B59" s="45"/>
      <c r="C59" s="45"/>
      <c r="D59" s="45"/>
      <c r="E59" s="45"/>
      <c r="F59" s="45"/>
      <c r="G59" s="45"/>
      <c r="H59" s="45"/>
      <c r="I59" s="45"/>
      <c r="J59" s="45"/>
      <c r="K59" s="45"/>
      <c r="L59" s="45"/>
      <c r="M59" s="66" t="s">
        <v>124</v>
      </c>
      <c r="N59" s="66" t="s">
        <v>124</v>
      </c>
      <c r="O59" s="66" t="s">
        <v>124</v>
      </c>
      <c r="P59" s="66" t="s">
        <v>124</v>
      </c>
      <c r="Q59" s="66" t="s">
        <v>124</v>
      </c>
      <c r="R59" s="66"/>
      <c r="S59" s="108"/>
      <c r="T59" s="108"/>
      <c r="U59" s="105"/>
    </row>
    <row r="60" ht="20.45" customHeight="1" spans="1:21">
      <c r="A60" s="70" t="s">
        <v>125</v>
      </c>
      <c r="B60" s="45"/>
      <c r="C60" s="45"/>
      <c r="D60" s="45"/>
      <c r="E60" s="45"/>
      <c r="F60" s="45"/>
      <c r="G60" s="45"/>
      <c r="H60" s="45"/>
      <c r="I60" s="45"/>
      <c r="J60" s="45"/>
      <c r="K60" s="45"/>
      <c r="L60" s="45"/>
      <c r="M60" s="66"/>
      <c r="N60" s="66"/>
      <c r="O60" s="66"/>
      <c r="P60" s="66"/>
      <c r="Q60" s="66"/>
      <c r="R60" s="66" t="s">
        <v>123</v>
      </c>
      <c r="S60" s="108"/>
      <c r="T60" s="108"/>
      <c r="U60" s="105"/>
    </row>
    <row r="61" ht="20.45" customHeight="1" spans="1:21">
      <c r="A61" s="43" t="s">
        <v>126</v>
      </c>
      <c r="B61" s="44"/>
      <c r="C61" s="44"/>
      <c r="D61" s="44"/>
      <c r="E61" s="44"/>
      <c r="F61" s="44"/>
      <c r="G61" s="44"/>
      <c r="H61" s="44"/>
      <c r="I61" s="44"/>
      <c r="J61" s="44"/>
      <c r="K61" s="44"/>
      <c r="L61" s="44"/>
      <c r="M61" s="82">
        <f t="shared" ref="M61:R61" si="20">M57+M38</f>
        <v>23.125</v>
      </c>
      <c r="N61" s="82">
        <f t="shared" si="20"/>
        <v>28</v>
      </c>
      <c r="O61" s="82">
        <f t="shared" si="20"/>
        <v>26</v>
      </c>
      <c r="P61" s="82">
        <f t="shared" si="20"/>
        <v>27</v>
      </c>
      <c r="Q61" s="82">
        <f t="shared" si="20"/>
        <v>24</v>
      </c>
      <c r="R61" s="82">
        <f t="shared" si="20"/>
        <v>0</v>
      </c>
      <c r="S61" s="109"/>
      <c r="T61" s="109"/>
      <c r="U61" s="100"/>
    </row>
    <row r="62" ht="20.45" customHeight="1" spans="1:21">
      <c r="A62" s="43" t="s">
        <v>127</v>
      </c>
      <c r="B62" s="44"/>
      <c r="C62" s="44"/>
      <c r="D62" s="44"/>
      <c r="E62" s="44"/>
      <c r="F62" s="44"/>
      <c r="G62" s="44"/>
      <c r="H62" s="63">
        <f>H57+H38</f>
        <v>166</v>
      </c>
      <c r="I62" s="63"/>
      <c r="J62" s="63"/>
      <c r="K62" s="63"/>
      <c r="L62" s="63"/>
      <c r="M62" s="83">
        <f>I57+I38</f>
        <v>3294</v>
      </c>
      <c r="N62" s="83"/>
      <c r="O62" s="83"/>
      <c r="P62" s="83"/>
      <c r="Q62" s="101" t="s">
        <v>128</v>
      </c>
      <c r="R62" s="101"/>
      <c r="S62" s="101"/>
      <c r="T62" s="101"/>
      <c r="U62" s="100"/>
    </row>
    <row r="63" ht="20.45" customHeight="1" spans="1:21">
      <c r="A63" s="43" t="s">
        <v>129</v>
      </c>
      <c r="B63" s="44"/>
      <c r="C63" s="44"/>
      <c r="D63" s="44"/>
      <c r="E63" s="44"/>
      <c r="F63" s="44"/>
      <c r="G63" s="44"/>
      <c r="H63" s="63">
        <f>H56+H37</f>
        <v>20</v>
      </c>
      <c r="I63" s="63"/>
      <c r="J63" s="63"/>
      <c r="K63" s="63"/>
      <c r="L63" s="63"/>
      <c r="M63" s="83">
        <f>I56+I37</f>
        <v>360</v>
      </c>
      <c r="N63" s="83"/>
      <c r="O63" s="83"/>
      <c r="P63" s="83"/>
      <c r="Q63" s="101">
        <f>M63/M62</f>
        <v>0.109289617486339</v>
      </c>
      <c r="R63" s="101"/>
      <c r="S63" s="101"/>
      <c r="T63" s="101"/>
      <c r="U63" s="100"/>
    </row>
    <row r="64" ht="20.45" customHeight="1" spans="1:21">
      <c r="A64" s="46" t="s">
        <v>130</v>
      </c>
      <c r="B64" s="47"/>
      <c r="C64" s="47"/>
      <c r="D64" s="47"/>
      <c r="E64" s="47"/>
      <c r="F64" s="47"/>
      <c r="G64" s="47"/>
      <c r="H64" s="74" t="s">
        <v>128</v>
      </c>
      <c r="I64" s="74"/>
      <c r="J64" s="74"/>
      <c r="K64" s="74"/>
      <c r="L64" s="74"/>
      <c r="M64" s="84">
        <f>K57+K38</f>
        <v>1668</v>
      </c>
      <c r="N64" s="84"/>
      <c r="O64" s="84"/>
      <c r="P64" s="84"/>
      <c r="Q64" s="110">
        <f>M64/M62</f>
        <v>0.506375227686703</v>
      </c>
      <c r="R64" s="110"/>
      <c r="S64" s="110"/>
      <c r="T64" s="110"/>
      <c r="U64" s="111"/>
    </row>
    <row r="66" ht="75" customHeight="1" spans="1:21">
      <c r="A66" s="112"/>
      <c r="B66" s="112"/>
      <c r="C66" s="113"/>
      <c r="D66" s="113"/>
      <c r="E66" s="113"/>
      <c r="F66" s="113"/>
      <c r="G66" s="113"/>
      <c r="H66" s="113"/>
      <c r="I66" s="113"/>
      <c r="J66" s="113"/>
      <c r="K66" s="113"/>
      <c r="L66" s="113"/>
      <c r="M66" s="113"/>
      <c r="N66" s="113"/>
      <c r="O66" s="113"/>
      <c r="P66" s="113"/>
      <c r="Q66" s="113"/>
      <c r="R66" s="113"/>
      <c r="S66" s="113"/>
      <c r="T66" s="113"/>
      <c r="U66" s="113"/>
    </row>
  </sheetData>
  <mergeCells count="54">
    <mergeCell ref="A1:U1"/>
    <mergeCell ref="F2:G2"/>
    <mergeCell ref="I2:K2"/>
    <mergeCell ref="M2:R2"/>
    <mergeCell ref="C30:G30"/>
    <mergeCell ref="S30:T30"/>
    <mergeCell ref="C37:G37"/>
    <mergeCell ref="S37:T37"/>
    <mergeCell ref="B38:G38"/>
    <mergeCell ref="S38:T38"/>
    <mergeCell ref="C52:G52"/>
    <mergeCell ref="S52:T52"/>
    <mergeCell ref="C56:G56"/>
    <mergeCell ref="S56:T56"/>
    <mergeCell ref="B57:G57"/>
    <mergeCell ref="S57:T57"/>
    <mergeCell ref="A58:L58"/>
    <mergeCell ref="A59:L59"/>
    <mergeCell ref="A60:L60"/>
    <mergeCell ref="A61:L61"/>
    <mergeCell ref="A62:G62"/>
    <mergeCell ref="H62:L62"/>
    <mergeCell ref="M62:P62"/>
    <mergeCell ref="Q62:T62"/>
    <mergeCell ref="A63:G63"/>
    <mergeCell ref="H63:L63"/>
    <mergeCell ref="M63:P63"/>
    <mergeCell ref="Q63:T63"/>
    <mergeCell ref="A64:G64"/>
    <mergeCell ref="H64:L64"/>
    <mergeCell ref="M64:P64"/>
    <mergeCell ref="Q64:T64"/>
    <mergeCell ref="A66:B66"/>
    <mergeCell ref="C66:U66"/>
    <mergeCell ref="A7:A38"/>
    <mergeCell ref="A39:A57"/>
    <mergeCell ref="B7:B30"/>
    <mergeCell ref="B31:B37"/>
    <mergeCell ref="B39:B52"/>
    <mergeCell ref="B53:B56"/>
    <mergeCell ref="C2:C5"/>
    <mergeCell ref="D2:D5"/>
    <mergeCell ref="E2:E5"/>
    <mergeCell ref="F3:F5"/>
    <mergeCell ref="G3:G5"/>
    <mergeCell ref="H2:H5"/>
    <mergeCell ref="I3:I5"/>
    <mergeCell ref="J3:J5"/>
    <mergeCell ref="K3:K5"/>
    <mergeCell ref="L2:L5"/>
    <mergeCell ref="S2:S5"/>
    <mergeCell ref="T2:T5"/>
    <mergeCell ref="U2:U5"/>
    <mergeCell ref="A2:B5"/>
  </mergeCells>
  <pageMargins left="0.34" right="0.23"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9"/>
  <sheetViews>
    <sheetView tabSelected="1" workbookViewId="0">
      <pane xSplit="12" ySplit="5" topLeftCell="M29" activePane="bottomRight" state="frozen"/>
      <selection/>
      <selection pane="topRight"/>
      <selection pane="bottomLeft"/>
      <selection pane="bottomRight" activeCell="J7" sqref="J7"/>
    </sheetView>
  </sheetViews>
  <sheetFormatPr defaultColWidth="8.875" defaultRowHeight="14.25"/>
  <cols>
    <col min="1" max="2" width="2.875" style="1" customWidth="1"/>
    <col min="3" max="3" width="3.5" style="2" customWidth="1"/>
    <col min="4" max="4" width="5.875" style="3" customWidth="1"/>
    <col min="5" max="5" width="16.5" style="4" customWidth="1"/>
    <col min="6" max="6" width="5.875" style="3" customWidth="1"/>
    <col min="7" max="7" width="3.625" style="3" customWidth="1"/>
    <col min="8" max="8" width="6.375" style="3" customWidth="1"/>
    <col min="9" max="12" width="5.75" style="3" customWidth="1"/>
    <col min="13" max="14" width="5.625" style="1" customWidth="1"/>
    <col min="15" max="15" width="5.75" style="1" customWidth="1"/>
    <col min="16" max="18" width="5.625" style="1" customWidth="1"/>
    <col min="19" max="19" width="4.125" style="5" customWidth="1"/>
    <col min="20" max="20" width="10" style="5" customWidth="1"/>
    <col min="21" max="21" width="30.25" style="6" customWidth="1"/>
    <col min="22" max="22" width="8.875" style="1"/>
    <col min="23" max="23" width="12.625" style="1"/>
    <col min="24" max="16384" width="8.875" style="1"/>
  </cols>
  <sheetData>
    <row r="1" ht="24.75" customHeight="1" spans="1:21">
      <c r="A1" s="7" t="s">
        <v>131</v>
      </c>
      <c r="B1" s="7"/>
      <c r="C1" s="7"/>
      <c r="D1" s="8"/>
      <c r="E1" s="7"/>
      <c r="F1" s="8"/>
      <c r="G1" s="8"/>
      <c r="H1" s="8"/>
      <c r="I1" s="8"/>
      <c r="J1" s="8"/>
      <c r="K1" s="8"/>
      <c r="L1" s="8"/>
      <c r="M1" s="7"/>
      <c r="N1" s="7"/>
      <c r="O1" s="7"/>
      <c r="P1" s="7"/>
      <c r="Q1" s="7"/>
      <c r="R1" s="7"/>
      <c r="S1" s="27"/>
      <c r="T1" s="27"/>
      <c r="U1" s="27"/>
    </row>
    <row r="2" spans="1:21">
      <c r="A2" s="9" t="s">
        <v>1</v>
      </c>
      <c r="B2" s="10"/>
      <c r="C2" s="10" t="s">
        <v>2</v>
      </c>
      <c r="D2" s="10" t="s">
        <v>3</v>
      </c>
      <c r="E2" s="10" t="s">
        <v>4</v>
      </c>
      <c r="F2" s="10" t="s">
        <v>5</v>
      </c>
      <c r="G2" s="10"/>
      <c r="H2" s="10" t="s">
        <v>6</v>
      </c>
      <c r="I2" s="10" t="s">
        <v>7</v>
      </c>
      <c r="J2" s="10"/>
      <c r="K2" s="10"/>
      <c r="L2" s="10" t="s">
        <v>8</v>
      </c>
      <c r="M2" s="10" t="s">
        <v>132</v>
      </c>
      <c r="N2" s="10"/>
      <c r="O2" s="10"/>
      <c r="P2" s="10"/>
      <c r="Q2" s="10"/>
      <c r="R2" s="10"/>
      <c r="S2" s="10" t="s">
        <v>10</v>
      </c>
      <c r="T2" s="10" t="s">
        <v>133</v>
      </c>
      <c r="U2" s="28" t="s">
        <v>134</v>
      </c>
    </row>
    <row r="3" spans="1:21">
      <c r="A3" s="11"/>
      <c r="B3" s="12"/>
      <c r="C3" s="12"/>
      <c r="D3" s="12"/>
      <c r="E3" s="12"/>
      <c r="F3" s="12" t="s">
        <v>13</v>
      </c>
      <c r="G3" s="12" t="s">
        <v>14</v>
      </c>
      <c r="H3" s="12"/>
      <c r="I3" s="12" t="s">
        <v>15</v>
      </c>
      <c r="J3" s="12" t="s">
        <v>16</v>
      </c>
      <c r="K3" s="12" t="s">
        <v>17</v>
      </c>
      <c r="L3" s="12"/>
      <c r="M3" s="24">
        <v>1</v>
      </c>
      <c r="N3" s="24">
        <v>2</v>
      </c>
      <c r="O3" s="24">
        <v>3</v>
      </c>
      <c r="P3" s="24">
        <v>4</v>
      </c>
      <c r="Q3" s="24">
        <v>5</v>
      </c>
      <c r="R3" s="24">
        <v>6</v>
      </c>
      <c r="S3" s="12"/>
      <c r="T3" s="12"/>
      <c r="U3" s="29"/>
    </row>
    <row r="4" spans="1:21">
      <c r="A4" s="11"/>
      <c r="B4" s="12"/>
      <c r="C4" s="12"/>
      <c r="D4" s="12"/>
      <c r="E4" s="12"/>
      <c r="F4" s="12"/>
      <c r="G4" s="12"/>
      <c r="H4" s="12"/>
      <c r="I4" s="12"/>
      <c r="J4" s="12"/>
      <c r="K4" s="12"/>
      <c r="L4" s="12"/>
      <c r="M4" s="12">
        <v>20</v>
      </c>
      <c r="N4" s="12">
        <v>20</v>
      </c>
      <c r="O4" s="12">
        <v>20</v>
      </c>
      <c r="P4" s="12">
        <v>20</v>
      </c>
      <c r="Q4" s="12">
        <v>20</v>
      </c>
      <c r="R4" s="12">
        <v>20</v>
      </c>
      <c r="S4" s="12"/>
      <c r="T4" s="12"/>
      <c r="U4" s="29"/>
    </row>
    <row r="5" spans="1:21">
      <c r="A5" s="11"/>
      <c r="B5" s="12"/>
      <c r="C5" s="12"/>
      <c r="D5" s="12"/>
      <c r="E5" s="12"/>
      <c r="F5" s="12"/>
      <c r="G5" s="12"/>
      <c r="H5" s="12"/>
      <c r="I5" s="12"/>
      <c r="J5" s="12"/>
      <c r="K5" s="12"/>
      <c r="L5" s="12"/>
      <c r="M5" s="12">
        <v>16</v>
      </c>
      <c r="N5" s="12">
        <v>18</v>
      </c>
      <c r="O5" s="12">
        <v>18</v>
      </c>
      <c r="P5" s="12">
        <v>18</v>
      </c>
      <c r="Q5" s="12">
        <v>18</v>
      </c>
      <c r="R5" s="12">
        <v>18</v>
      </c>
      <c r="S5" s="12"/>
      <c r="T5" s="12"/>
      <c r="U5" s="29"/>
    </row>
    <row r="6" ht="54" customHeight="1" spans="1:21">
      <c r="A6" s="13" t="s">
        <v>73</v>
      </c>
      <c r="B6" s="14"/>
      <c r="C6" s="15">
        <v>1</v>
      </c>
      <c r="D6" s="114" t="s">
        <v>135</v>
      </c>
      <c r="E6" s="17" t="s">
        <v>136</v>
      </c>
      <c r="F6" s="16" t="s">
        <v>26</v>
      </c>
      <c r="G6" s="16" t="s">
        <v>137</v>
      </c>
      <c r="H6" s="16">
        <v>2</v>
      </c>
      <c r="I6" s="16">
        <v>36</v>
      </c>
      <c r="J6" s="16">
        <v>36</v>
      </c>
      <c r="K6" s="16">
        <v>0</v>
      </c>
      <c r="L6" s="25" t="s">
        <v>138</v>
      </c>
      <c r="M6" s="16"/>
      <c r="N6" s="16"/>
      <c r="O6" s="16"/>
      <c r="P6" s="16"/>
      <c r="Q6" s="16"/>
      <c r="R6" s="16"/>
      <c r="S6" s="15" t="s">
        <v>139</v>
      </c>
      <c r="T6" s="15" t="s">
        <v>140</v>
      </c>
      <c r="U6" s="30" t="s">
        <v>141</v>
      </c>
    </row>
    <row r="7" ht="46" customHeight="1" spans="1:21">
      <c r="A7" s="18"/>
      <c r="B7" s="19"/>
      <c r="C7" s="15">
        <v>2</v>
      </c>
      <c r="D7" s="114" t="s">
        <v>142</v>
      </c>
      <c r="E7" s="17" t="s">
        <v>143</v>
      </c>
      <c r="F7" s="16" t="s">
        <v>26</v>
      </c>
      <c r="G7" s="16" t="s">
        <v>137</v>
      </c>
      <c r="H7" s="16">
        <v>2</v>
      </c>
      <c r="I7" s="16">
        <v>36</v>
      </c>
      <c r="J7" s="16">
        <v>36</v>
      </c>
      <c r="K7" s="16">
        <v>0</v>
      </c>
      <c r="L7" s="25" t="s">
        <v>111</v>
      </c>
      <c r="M7" s="16"/>
      <c r="N7" s="16"/>
      <c r="O7" s="16"/>
      <c r="P7" s="16"/>
      <c r="Q7" s="16"/>
      <c r="R7" s="16"/>
      <c r="S7" s="15" t="s">
        <v>139</v>
      </c>
      <c r="T7" s="15" t="s">
        <v>140</v>
      </c>
      <c r="U7" s="30"/>
    </row>
    <row r="8" ht="60" customHeight="1" spans="1:21">
      <c r="A8" s="18"/>
      <c r="B8" s="19"/>
      <c r="C8" s="15">
        <v>3</v>
      </c>
      <c r="D8" s="114" t="s">
        <v>144</v>
      </c>
      <c r="E8" s="20" t="s">
        <v>145</v>
      </c>
      <c r="F8" s="16" t="s">
        <v>26</v>
      </c>
      <c r="G8" s="16" t="s">
        <v>137</v>
      </c>
      <c r="H8" s="16">
        <v>2</v>
      </c>
      <c r="I8" s="16">
        <v>36</v>
      </c>
      <c r="J8" s="16">
        <v>36</v>
      </c>
      <c r="K8" s="16">
        <v>0</v>
      </c>
      <c r="L8" s="25" t="s">
        <v>138</v>
      </c>
      <c r="M8" s="16"/>
      <c r="N8" s="16"/>
      <c r="O8" s="16"/>
      <c r="P8" s="16"/>
      <c r="Q8" s="16"/>
      <c r="R8" s="16"/>
      <c r="S8" s="15" t="s">
        <v>139</v>
      </c>
      <c r="T8" s="15" t="s">
        <v>140</v>
      </c>
      <c r="U8" s="30" t="s">
        <v>146</v>
      </c>
    </row>
    <row r="9" ht="51" customHeight="1" spans="1:21">
      <c r="A9" s="18"/>
      <c r="B9" s="19"/>
      <c r="C9" s="15">
        <v>4</v>
      </c>
      <c r="D9" s="114" t="s">
        <v>147</v>
      </c>
      <c r="E9" s="20" t="s">
        <v>148</v>
      </c>
      <c r="F9" s="16" t="s">
        <v>26</v>
      </c>
      <c r="G9" s="16" t="s">
        <v>137</v>
      </c>
      <c r="H9" s="16">
        <v>2</v>
      </c>
      <c r="I9" s="16">
        <v>36</v>
      </c>
      <c r="J9" s="16">
        <v>36</v>
      </c>
      <c r="K9" s="16">
        <v>0</v>
      </c>
      <c r="L9" s="25" t="s">
        <v>111</v>
      </c>
      <c r="M9" s="16"/>
      <c r="N9" s="16"/>
      <c r="O9" s="16"/>
      <c r="P9" s="16"/>
      <c r="Q9" s="16"/>
      <c r="R9" s="16"/>
      <c r="S9" s="15" t="s">
        <v>139</v>
      </c>
      <c r="T9" s="15" t="s">
        <v>140</v>
      </c>
      <c r="U9" s="30"/>
    </row>
    <row r="10" ht="53" customHeight="1" spans="1:21">
      <c r="A10" s="18"/>
      <c r="B10" s="19"/>
      <c r="C10" s="15">
        <v>5</v>
      </c>
      <c r="D10" s="114" t="s">
        <v>149</v>
      </c>
      <c r="E10" s="20" t="s">
        <v>150</v>
      </c>
      <c r="F10" s="16" t="s">
        <v>26</v>
      </c>
      <c r="G10" s="16" t="s">
        <v>137</v>
      </c>
      <c r="H10" s="16">
        <v>2</v>
      </c>
      <c r="I10" s="16">
        <v>36</v>
      </c>
      <c r="J10" s="16">
        <v>36</v>
      </c>
      <c r="K10" s="16">
        <v>0</v>
      </c>
      <c r="L10" s="25" t="s">
        <v>138</v>
      </c>
      <c r="M10" s="16"/>
      <c r="N10" s="16"/>
      <c r="O10" s="16"/>
      <c r="P10" s="16"/>
      <c r="Q10" s="16"/>
      <c r="R10" s="16"/>
      <c r="S10" s="15" t="s">
        <v>139</v>
      </c>
      <c r="T10" s="15" t="s">
        <v>140</v>
      </c>
      <c r="U10" s="30" t="s">
        <v>151</v>
      </c>
    </row>
    <row r="11" ht="62" customHeight="1" spans="1:21">
      <c r="A11" s="18"/>
      <c r="B11" s="19"/>
      <c r="C11" s="15">
        <v>6</v>
      </c>
      <c r="D11" s="114" t="s">
        <v>152</v>
      </c>
      <c r="E11" s="20" t="s">
        <v>153</v>
      </c>
      <c r="F11" s="16" t="s">
        <v>26</v>
      </c>
      <c r="G11" s="16" t="s">
        <v>137</v>
      </c>
      <c r="H11" s="16">
        <v>2</v>
      </c>
      <c r="I11" s="16">
        <v>36</v>
      </c>
      <c r="J11" s="16">
        <v>36</v>
      </c>
      <c r="K11" s="16">
        <v>0</v>
      </c>
      <c r="L11" s="25" t="s">
        <v>111</v>
      </c>
      <c r="M11" s="16"/>
      <c r="N11" s="16"/>
      <c r="O11" s="16"/>
      <c r="P11" s="16"/>
      <c r="Q11" s="16"/>
      <c r="R11" s="16"/>
      <c r="S11" s="15" t="s">
        <v>139</v>
      </c>
      <c r="T11" s="15" t="s">
        <v>140</v>
      </c>
      <c r="U11" s="30"/>
    </row>
    <row r="12" ht="48" customHeight="1" spans="1:21">
      <c r="A12" s="18"/>
      <c r="B12" s="19"/>
      <c r="C12" s="15">
        <v>7</v>
      </c>
      <c r="D12" s="114" t="s">
        <v>154</v>
      </c>
      <c r="E12" s="20" t="s">
        <v>155</v>
      </c>
      <c r="F12" s="16" t="s">
        <v>26</v>
      </c>
      <c r="G12" s="16" t="s">
        <v>137</v>
      </c>
      <c r="H12" s="16">
        <v>2</v>
      </c>
      <c r="I12" s="16">
        <v>36</v>
      </c>
      <c r="J12" s="16">
        <v>36</v>
      </c>
      <c r="K12" s="16">
        <v>0</v>
      </c>
      <c r="L12" s="25" t="s">
        <v>138</v>
      </c>
      <c r="M12" s="16"/>
      <c r="N12" s="16"/>
      <c r="O12" s="16"/>
      <c r="P12" s="16"/>
      <c r="Q12" s="16"/>
      <c r="R12" s="16"/>
      <c r="S12" s="15" t="s">
        <v>139</v>
      </c>
      <c r="T12" s="15" t="s">
        <v>140</v>
      </c>
      <c r="U12" s="30" t="s">
        <v>156</v>
      </c>
    </row>
    <row r="13" ht="39" customHeight="1" spans="1:21">
      <c r="A13" s="18"/>
      <c r="B13" s="19"/>
      <c r="C13" s="15">
        <v>8</v>
      </c>
      <c r="D13" s="114" t="s">
        <v>157</v>
      </c>
      <c r="E13" s="20" t="s">
        <v>158</v>
      </c>
      <c r="F13" s="16" t="s">
        <v>26</v>
      </c>
      <c r="G13" s="16" t="s">
        <v>137</v>
      </c>
      <c r="H13" s="16">
        <v>2</v>
      </c>
      <c r="I13" s="16">
        <v>36</v>
      </c>
      <c r="J13" s="16">
        <v>36</v>
      </c>
      <c r="K13" s="16">
        <v>0</v>
      </c>
      <c r="L13" s="25" t="s">
        <v>111</v>
      </c>
      <c r="M13" s="16"/>
      <c r="N13" s="16"/>
      <c r="O13" s="16"/>
      <c r="P13" s="16"/>
      <c r="Q13" s="16"/>
      <c r="R13" s="16"/>
      <c r="S13" s="15" t="s">
        <v>139</v>
      </c>
      <c r="T13" s="15" t="s">
        <v>140</v>
      </c>
      <c r="U13" s="30"/>
    </row>
    <row r="14" ht="64" customHeight="1" spans="1:21">
      <c r="A14" s="18"/>
      <c r="B14" s="19"/>
      <c r="C14" s="15">
        <v>9</v>
      </c>
      <c r="D14" s="114" t="s">
        <v>159</v>
      </c>
      <c r="E14" s="20" t="s">
        <v>160</v>
      </c>
      <c r="F14" s="16" t="s">
        <v>26</v>
      </c>
      <c r="G14" s="16" t="s">
        <v>137</v>
      </c>
      <c r="H14" s="16">
        <v>2</v>
      </c>
      <c r="I14" s="16">
        <v>36</v>
      </c>
      <c r="J14" s="16">
        <v>36</v>
      </c>
      <c r="K14" s="16">
        <v>0</v>
      </c>
      <c r="L14" s="25" t="s">
        <v>138</v>
      </c>
      <c r="M14" s="16"/>
      <c r="N14" s="16"/>
      <c r="O14" s="16"/>
      <c r="P14" s="16"/>
      <c r="Q14" s="16"/>
      <c r="R14" s="16"/>
      <c r="S14" s="15" t="s">
        <v>139</v>
      </c>
      <c r="T14" s="15" t="s">
        <v>140</v>
      </c>
      <c r="U14" s="31" t="s">
        <v>161</v>
      </c>
    </row>
    <row r="15" ht="98" customHeight="1" spans="1:21">
      <c r="A15" s="18"/>
      <c r="B15" s="19"/>
      <c r="C15" s="15">
        <v>10</v>
      </c>
      <c r="D15" s="114" t="s">
        <v>162</v>
      </c>
      <c r="E15" s="20" t="s">
        <v>163</v>
      </c>
      <c r="F15" s="16" t="s">
        <v>26</v>
      </c>
      <c r="G15" s="16" t="s">
        <v>137</v>
      </c>
      <c r="H15" s="16">
        <v>2</v>
      </c>
      <c r="I15" s="16">
        <v>36</v>
      </c>
      <c r="J15" s="16">
        <v>36</v>
      </c>
      <c r="K15" s="16">
        <v>0</v>
      </c>
      <c r="L15" s="25" t="s">
        <v>138</v>
      </c>
      <c r="M15" s="16"/>
      <c r="N15" s="16"/>
      <c r="O15" s="16"/>
      <c r="P15" s="16"/>
      <c r="Q15" s="16"/>
      <c r="R15" s="16"/>
      <c r="S15" s="15" t="s">
        <v>139</v>
      </c>
      <c r="T15" s="15" t="s">
        <v>140</v>
      </c>
      <c r="U15" s="31" t="s">
        <v>164</v>
      </c>
    </row>
    <row r="16" ht="138" customHeight="1" spans="1:21">
      <c r="A16" s="18"/>
      <c r="B16" s="19"/>
      <c r="C16" s="15">
        <v>11</v>
      </c>
      <c r="D16" s="114" t="s">
        <v>165</v>
      </c>
      <c r="E16" s="20" t="s">
        <v>166</v>
      </c>
      <c r="F16" s="16" t="s">
        <v>26</v>
      </c>
      <c r="G16" s="16" t="s">
        <v>137</v>
      </c>
      <c r="H16" s="16">
        <v>2</v>
      </c>
      <c r="I16" s="16">
        <v>36</v>
      </c>
      <c r="J16" s="16">
        <v>36</v>
      </c>
      <c r="K16" s="16">
        <v>0</v>
      </c>
      <c r="L16" s="25" t="s">
        <v>138</v>
      </c>
      <c r="M16" s="16"/>
      <c r="N16" s="16"/>
      <c r="O16" s="16"/>
      <c r="P16" s="16"/>
      <c r="Q16" s="16"/>
      <c r="R16" s="16"/>
      <c r="S16" s="15" t="s">
        <v>139</v>
      </c>
      <c r="T16" s="15" t="s">
        <v>140</v>
      </c>
      <c r="U16" s="31" t="s">
        <v>167</v>
      </c>
    </row>
    <row r="17" ht="146" customHeight="1" spans="1:21">
      <c r="A17" s="18"/>
      <c r="B17" s="19"/>
      <c r="C17" s="15">
        <v>12</v>
      </c>
      <c r="D17" s="114" t="s">
        <v>168</v>
      </c>
      <c r="E17" s="20" t="s">
        <v>169</v>
      </c>
      <c r="F17" s="16" t="s">
        <v>26</v>
      </c>
      <c r="G17" s="16" t="s">
        <v>137</v>
      </c>
      <c r="H17" s="16">
        <v>2</v>
      </c>
      <c r="I17" s="16">
        <v>36</v>
      </c>
      <c r="J17" s="16">
        <v>36</v>
      </c>
      <c r="K17" s="16">
        <v>0</v>
      </c>
      <c r="L17" s="25" t="s">
        <v>138</v>
      </c>
      <c r="M17" s="16"/>
      <c r="N17" s="16"/>
      <c r="O17" s="16"/>
      <c r="P17" s="16"/>
      <c r="Q17" s="16"/>
      <c r="R17" s="16"/>
      <c r="S17" s="15" t="s">
        <v>139</v>
      </c>
      <c r="T17" s="15" t="s">
        <v>140</v>
      </c>
      <c r="U17" s="31" t="s">
        <v>170</v>
      </c>
    </row>
    <row r="18" ht="90" customHeight="1" spans="1:21">
      <c r="A18" s="18"/>
      <c r="B18" s="19"/>
      <c r="C18" s="15">
        <v>13</v>
      </c>
      <c r="D18" s="114" t="s">
        <v>171</v>
      </c>
      <c r="E18" s="20" t="s">
        <v>172</v>
      </c>
      <c r="F18" s="16" t="s">
        <v>26</v>
      </c>
      <c r="G18" s="16" t="s">
        <v>137</v>
      </c>
      <c r="H18" s="16">
        <v>2</v>
      </c>
      <c r="I18" s="16">
        <v>36</v>
      </c>
      <c r="J18" s="16">
        <v>36</v>
      </c>
      <c r="K18" s="16">
        <v>0</v>
      </c>
      <c r="L18" s="25" t="s">
        <v>138</v>
      </c>
      <c r="M18" s="16"/>
      <c r="N18" s="16"/>
      <c r="O18" s="16"/>
      <c r="P18" s="16"/>
      <c r="Q18" s="16"/>
      <c r="R18" s="16"/>
      <c r="S18" s="15" t="s">
        <v>139</v>
      </c>
      <c r="T18" s="15" t="s">
        <v>140</v>
      </c>
      <c r="U18" s="31" t="s">
        <v>173</v>
      </c>
    </row>
    <row r="19" ht="92" customHeight="1" spans="1:21">
      <c r="A19" s="18"/>
      <c r="B19" s="19"/>
      <c r="C19" s="15">
        <v>14</v>
      </c>
      <c r="D19" s="114" t="s">
        <v>174</v>
      </c>
      <c r="E19" s="20" t="s">
        <v>175</v>
      </c>
      <c r="F19" s="16" t="s">
        <v>26</v>
      </c>
      <c r="G19" s="16" t="s">
        <v>137</v>
      </c>
      <c r="H19" s="16">
        <v>2</v>
      </c>
      <c r="I19" s="16">
        <v>36</v>
      </c>
      <c r="J19" s="16">
        <v>36</v>
      </c>
      <c r="K19" s="16">
        <v>0</v>
      </c>
      <c r="L19" s="25" t="s">
        <v>138</v>
      </c>
      <c r="M19" s="16"/>
      <c r="N19" s="16"/>
      <c r="O19" s="16"/>
      <c r="P19" s="16"/>
      <c r="Q19" s="16"/>
      <c r="R19" s="16"/>
      <c r="S19" s="15" t="s">
        <v>139</v>
      </c>
      <c r="T19" s="15" t="s">
        <v>140</v>
      </c>
      <c r="U19" s="31" t="s">
        <v>176</v>
      </c>
    </row>
    <row r="20" ht="119" customHeight="1" spans="1:21">
      <c r="A20" s="18"/>
      <c r="B20" s="19"/>
      <c r="C20" s="15">
        <v>15</v>
      </c>
      <c r="D20" s="114" t="s">
        <v>177</v>
      </c>
      <c r="E20" s="20" t="s">
        <v>178</v>
      </c>
      <c r="F20" s="16" t="s">
        <v>26</v>
      </c>
      <c r="G20" s="16" t="s">
        <v>179</v>
      </c>
      <c r="H20" s="16">
        <v>2</v>
      </c>
      <c r="I20" s="16">
        <v>36</v>
      </c>
      <c r="J20" s="16">
        <v>6</v>
      </c>
      <c r="K20" s="16">
        <v>30</v>
      </c>
      <c r="L20" s="25" t="s">
        <v>138</v>
      </c>
      <c r="M20" s="16"/>
      <c r="N20" s="16"/>
      <c r="O20" s="16"/>
      <c r="P20" s="16"/>
      <c r="Q20" s="16"/>
      <c r="R20" s="16"/>
      <c r="S20" s="15" t="s">
        <v>52</v>
      </c>
      <c r="T20" s="15" t="s">
        <v>140</v>
      </c>
      <c r="U20" s="32" t="s">
        <v>180</v>
      </c>
    </row>
    <row r="21" ht="109" customHeight="1" spans="1:21">
      <c r="A21" s="18"/>
      <c r="B21" s="19"/>
      <c r="C21" s="15">
        <v>16</v>
      </c>
      <c r="D21" s="114" t="s">
        <v>181</v>
      </c>
      <c r="E21" s="20" t="s">
        <v>182</v>
      </c>
      <c r="F21" s="16" t="s">
        <v>26</v>
      </c>
      <c r="G21" s="16" t="s">
        <v>137</v>
      </c>
      <c r="H21" s="16">
        <v>2</v>
      </c>
      <c r="I21" s="16">
        <v>36</v>
      </c>
      <c r="J21" s="16">
        <v>36</v>
      </c>
      <c r="K21" s="16">
        <v>0</v>
      </c>
      <c r="L21" s="25" t="s">
        <v>138</v>
      </c>
      <c r="M21" s="16"/>
      <c r="N21" s="16"/>
      <c r="O21" s="16"/>
      <c r="P21" s="16"/>
      <c r="Q21" s="16"/>
      <c r="R21" s="16"/>
      <c r="S21" s="15" t="s">
        <v>139</v>
      </c>
      <c r="T21" s="15" t="s">
        <v>76</v>
      </c>
      <c r="U21" s="31" t="s">
        <v>183</v>
      </c>
    </row>
    <row r="22" ht="91" customHeight="1" spans="1:21">
      <c r="A22" s="18"/>
      <c r="B22" s="19"/>
      <c r="C22" s="15">
        <v>17</v>
      </c>
      <c r="D22" s="114" t="s">
        <v>184</v>
      </c>
      <c r="E22" s="20" t="s">
        <v>185</v>
      </c>
      <c r="F22" s="16" t="s">
        <v>26</v>
      </c>
      <c r="G22" s="16" t="s">
        <v>137</v>
      </c>
      <c r="H22" s="16">
        <v>2</v>
      </c>
      <c r="I22" s="16">
        <v>36</v>
      </c>
      <c r="J22" s="16">
        <v>36</v>
      </c>
      <c r="K22" s="16">
        <v>0</v>
      </c>
      <c r="L22" s="25" t="s">
        <v>138</v>
      </c>
      <c r="M22" s="16"/>
      <c r="N22" s="16"/>
      <c r="O22" s="16"/>
      <c r="P22" s="16"/>
      <c r="Q22" s="16"/>
      <c r="R22" s="16"/>
      <c r="S22" s="15" t="s">
        <v>139</v>
      </c>
      <c r="T22" s="15" t="s">
        <v>186</v>
      </c>
      <c r="U22" s="31" t="s">
        <v>187</v>
      </c>
    </row>
    <row r="23" ht="137" customHeight="1" spans="1:21">
      <c r="A23" s="18"/>
      <c r="B23" s="19"/>
      <c r="C23" s="15">
        <v>18</v>
      </c>
      <c r="D23" s="114" t="s">
        <v>188</v>
      </c>
      <c r="E23" s="20" t="s">
        <v>189</v>
      </c>
      <c r="F23" s="16" t="s">
        <v>26</v>
      </c>
      <c r="G23" s="16" t="s">
        <v>137</v>
      </c>
      <c r="H23" s="16">
        <v>2</v>
      </c>
      <c r="I23" s="16">
        <v>36</v>
      </c>
      <c r="J23" s="16">
        <v>36</v>
      </c>
      <c r="K23" s="16">
        <v>0</v>
      </c>
      <c r="L23" s="25" t="s">
        <v>138</v>
      </c>
      <c r="M23" s="16"/>
      <c r="N23" s="16"/>
      <c r="O23" s="16"/>
      <c r="P23" s="16"/>
      <c r="Q23" s="16"/>
      <c r="R23" s="16"/>
      <c r="S23" s="15" t="s">
        <v>139</v>
      </c>
      <c r="T23" s="15" t="s">
        <v>190</v>
      </c>
      <c r="U23" s="31" t="s">
        <v>191</v>
      </c>
    </row>
    <row r="24" ht="114" customHeight="1" spans="1:21">
      <c r="A24" s="18"/>
      <c r="B24" s="19"/>
      <c r="C24" s="15">
        <v>19</v>
      </c>
      <c r="D24" s="114" t="s">
        <v>192</v>
      </c>
      <c r="E24" s="20" t="s">
        <v>193</v>
      </c>
      <c r="F24" s="16" t="s">
        <v>26</v>
      </c>
      <c r="G24" s="16" t="s">
        <v>137</v>
      </c>
      <c r="H24" s="16">
        <v>2</v>
      </c>
      <c r="I24" s="16">
        <v>36</v>
      </c>
      <c r="J24" s="16">
        <v>36</v>
      </c>
      <c r="K24" s="16">
        <v>0</v>
      </c>
      <c r="L24" s="25" t="s">
        <v>138</v>
      </c>
      <c r="M24" s="16"/>
      <c r="N24" s="16"/>
      <c r="O24" s="16"/>
      <c r="P24" s="16"/>
      <c r="Q24" s="16"/>
      <c r="R24" s="16"/>
      <c r="S24" s="15" t="s">
        <v>139</v>
      </c>
      <c r="T24" s="15" t="s">
        <v>190</v>
      </c>
      <c r="U24" s="31" t="s">
        <v>194</v>
      </c>
    </row>
    <row r="25" ht="126" customHeight="1" spans="1:21">
      <c r="A25" s="18"/>
      <c r="B25" s="19"/>
      <c r="C25" s="15">
        <v>20</v>
      </c>
      <c r="D25" s="114" t="s">
        <v>195</v>
      </c>
      <c r="E25" s="20" t="s">
        <v>196</v>
      </c>
      <c r="F25" s="16" t="s">
        <v>26</v>
      </c>
      <c r="G25" s="16" t="s">
        <v>137</v>
      </c>
      <c r="H25" s="16">
        <v>2</v>
      </c>
      <c r="I25" s="16">
        <v>36</v>
      </c>
      <c r="J25" s="16">
        <v>36</v>
      </c>
      <c r="K25" s="16">
        <v>0</v>
      </c>
      <c r="L25" s="25" t="s">
        <v>138</v>
      </c>
      <c r="M25" s="16"/>
      <c r="N25" s="16"/>
      <c r="O25" s="16"/>
      <c r="P25" s="16"/>
      <c r="Q25" s="16"/>
      <c r="R25" s="16"/>
      <c r="S25" s="15" t="s">
        <v>139</v>
      </c>
      <c r="T25" s="15" t="s">
        <v>190</v>
      </c>
      <c r="U25" s="31" t="s">
        <v>197</v>
      </c>
    </row>
    <row r="26" ht="142" customHeight="1" spans="1:21">
      <c r="A26" s="18"/>
      <c r="B26" s="19"/>
      <c r="C26" s="15">
        <v>21</v>
      </c>
      <c r="D26" s="114" t="s">
        <v>198</v>
      </c>
      <c r="E26" s="20" t="s">
        <v>199</v>
      </c>
      <c r="F26" s="16" t="s">
        <v>26</v>
      </c>
      <c r="G26" s="16" t="s">
        <v>137</v>
      </c>
      <c r="H26" s="16">
        <v>2</v>
      </c>
      <c r="I26" s="16">
        <v>36</v>
      </c>
      <c r="J26" s="16">
        <v>36</v>
      </c>
      <c r="K26" s="16">
        <v>0</v>
      </c>
      <c r="L26" s="25" t="s">
        <v>138</v>
      </c>
      <c r="M26" s="16"/>
      <c r="N26" s="16"/>
      <c r="O26" s="16"/>
      <c r="P26" s="16"/>
      <c r="Q26" s="16"/>
      <c r="R26" s="16"/>
      <c r="S26" s="15" t="s">
        <v>139</v>
      </c>
      <c r="T26" s="15" t="s">
        <v>190</v>
      </c>
      <c r="U26" s="31" t="s">
        <v>200</v>
      </c>
    </row>
    <row r="27" ht="169" customHeight="1" spans="1:21">
      <c r="A27" s="18"/>
      <c r="B27" s="19"/>
      <c r="C27" s="15">
        <v>22</v>
      </c>
      <c r="D27" s="114" t="s">
        <v>201</v>
      </c>
      <c r="E27" s="20" t="s">
        <v>202</v>
      </c>
      <c r="F27" s="16" t="s">
        <v>26</v>
      </c>
      <c r="G27" s="16" t="s">
        <v>137</v>
      </c>
      <c r="H27" s="16">
        <v>2</v>
      </c>
      <c r="I27" s="16">
        <v>36</v>
      </c>
      <c r="J27" s="16">
        <v>36</v>
      </c>
      <c r="K27" s="16">
        <v>0</v>
      </c>
      <c r="L27" s="25" t="s">
        <v>138</v>
      </c>
      <c r="M27" s="16"/>
      <c r="N27" s="16"/>
      <c r="O27" s="16"/>
      <c r="P27" s="16"/>
      <c r="Q27" s="16"/>
      <c r="R27" s="16"/>
      <c r="S27" s="15" t="s">
        <v>139</v>
      </c>
      <c r="T27" s="15" t="s">
        <v>203</v>
      </c>
      <c r="U27" s="31" t="s">
        <v>204</v>
      </c>
    </row>
    <row r="28" ht="144" customHeight="1" spans="1:21">
      <c r="A28" s="18"/>
      <c r="B28" s="19"/>
      <c r="C28" s="15">
        <v>23</v>
      </c>
      <c r="D28" s="114" t="s">
        <v>205</v>
      </c>
      <c r="E28" s="20" t="s">
        <v>206</v>
      </c>
      <c r="F28" s="16" t="s">
        <v>26</v>
      </c>
      <c r="G28" s="16" t="s">
        <v>137</v>
      </c>
      <c r="H28" s="16">
        <v>2</v>
      </c>
      <c r="I28" s="16">
        <v>36</v>
      </c>
      <c r="J28" s="16">
        <v>36</v>
      </c>
      <c r="K28" s="16">
        <v>0</v>
      </c>
      <c r="L28" s="25" t="s">
        <v>138</v>
      </c>
      <c r="M28" s="16"/>
      <c r="N28" s="16"/>
      <c r="O28" s="16"/>
      <c r="P28" s="16"/>
      <c r="Q28" s="16"/>
      <c r="R28" s="16"/>
      <c r="S28" s="15" t="s">
        <v>139</v>
      </c>
      <c r="T28" s="15" t="s">
        <v>203</v>
      </c>
      <c r="U28" s="31" t="s">
        <v>207</v>
      </c>
    </row>
    <row r="29" ht="121" customHeight="1" spans="1:21">
      <c r="A29" s="18"/>
      <c r="B29" s="19"/>
      <c r="C29" s="15">
        <v>24</v>
      </c>
      <c r="D29" s="114" t="s">
        <v>208</v>
      </c>
      <c r="E29" s="20" t="s">
        <v>209</v>
      </c>
      <c r="F29" s="16" t="s">
        <v>26</v>
      </c>
      <c r="G29" s="16" t="s">
        <v>137</v>
      </c>
      <c r="H29" s="16">
        <v>2</v>
      </c>
      <c r="I29" s="16">
        <v>36</v>
      </c>
      <c r="J29" s="16">
        <v>36</v>
      </c>
      <c r="K29" s="16">
        <v>0</v>
      </c>
      <c r="L29" s="25" t="s">
        <v>138</v>
      </c>
      <c r="M29" s="15"/>
      <c r="N29" s="15"/>
      <c r="O29" s="15"/>
      <c r="P29" s="15"/>
      <c r="Q29" s="15"/>
      <c r="R29" s="15"/>
      <c r="S29" s="15" t="s">
        <v>139</v>
      </c>
      <c r="T29" s="15" t="s">
        <v>203</v>
      </c>
      <c r="U29" s="31" t="s">
        <v>210</v>
      </c>
    </row>
    <row r="30" ht="117" customHeight="1" spans="1:21">
      <c r="A30" s="18"/>
      <c r="B30" s="19"/>
      <c r="C30" s="21">
        <v>25</v>
      </c>
      <c r="D30" s="114" t="s">
        <v>211</v>
      </c>
      <c r="E30" s="20" t="s">
        <v>212</v>
      </c>
      <c r="F30" s="16" t="s">
        <v>26</v>
      </c>
      <c r="G30" s="16" t="s">
        <v>137</v>
      </c>
      <c r="H30" s="22">
        <v>2</v>
      </c>
      <c r="I30" s="16">
        <v>36</v>
      </c>
      <c r="J30" s="16">
        <v>36</v>
      </c>
      <c r="K30" s="16">
        <v>0</v>
      </c>
      <c r="L30" s="25" t="s">
        <v>138</v>
      </c>
      <c r="M30" s="26"/>
      <c r="N30" s="26"/>
      <c r="O30" s="26"/>
      <c r="P30" s="26"/>
      <c r="Q30" s="26"/>
      <c r="R30" s="26"/>
      <c r="S30" s="15" t="s">
        <v>139</v>
      </c>
      <c r="T30" s="33" t="s">
        <v>140</v>
      </c>
      <c r="U30" s="31" t="s">
        <v>213</v>
      </c>
    </row>
    <row r="31" ht="110" customHeight="1" spans="1:21">
      <c r="A31" s="18"/>
      <c r="B31" s="19"/>
      <c r="C31" s="15">
        <v>26</v>
      </c>
      <c r="D31" s="114" t="s">
        <v>214</v>
      </c>
      <c r="E31" s="20" t="s">
        <v>215</v>
      </c>
      <c r="F31" s="16" t="s">
        <v>26</v>
      </c>
      <c r="G31" s="16" t="s">
        <v>137</v>
      </c>
      <c r="H31" s="16">
        <v>2</v>
      </c>
      <c r="I31" s="16">
        <v>36</v>
      </c>
      <c r="J31" s="16">
        <v>36</v>
      </c>
      <c r="K31" s="16">
        <v>0</v>
      </c>
      <c r="L31" s="25" t="s">
        <v>138</v>
      </c>
      <c r="M31" s="26"/>
      <c r="N31" s="26"/>
      <c r="O31" s="26"/>
      <c r="P31" s="26"/>
      <c r="Q31" s="26"/>
      <c r="R31" s="26"/>
      <c r="S31" s="15" t="s">
        <v>139</v>
      </c>
      <c r="T31" s="33" t="s">
        <v>140</v>
      </c>
      <c r="U31" s="31" t="s">
        <v>216</v>
      </c>
    </row>
    <row r="32" ht="67" customHeight="1" spans="1:21">
      <c r="A32" s="18"/>
      <c r="B32" s="19"/>
      <c r="C32" s="21">
        <v>27</v>
      </c>
      <c r="D32" s="114" t="s">
        <v>217</v>
      </c>
      <c r="E32" s="17" t="s">
        <v>218</v>
      </c>
      <c r="F32" s="16" t="s">
        <v>26</v>
      </c>
      <c r="G32" s="16" t="s">
        <v>137</v>
      </c>
      <c r="H32" s="22">
        <v>2</v>
      </c>
      <c r="I32" s="16">
        <v>36</v>
      </c>
      <c r="J32" s="16">
        <v>36</v>
      </c>
      <c r="K32" s="16">
        <v>0</v>
      </c>
      <c r="L32" s="25" t="s">
        <v>138</v>
      </c>
      <c r="M32" s="26"/>
      <c r="N32" s="26"/>
      <c r="O32" s="26"/>
      <c r="P32" s="26"/>
      <c r="Q32" s="26"/>
      <c r="R32" s="26"/>
      <c r="S32" s="15" t="s">
        <v>139</v>
      </c>
      <c r="T32" s="33" t="s">
        <v>91</v>
      </c>
      <c r="U32" s="31" t="s">
        <v>219</v>
      </c>
    </row>
    <row r="33" ht="91" customHeight="1" spans="1:21">
      <c r="A33" s="18"/>
      <c r="B33" s="19"/>
      <c r="C33" s="15">
        <v>28</v>
      </c>
      <c r="D33" s="114" t="s">
        <v>220</v>
      </c>
      <c r="E33" s="17" t="s">
        <v>221</v>
      </c>
      <c r="F33" s="16" t="s">
        <v>26</v>
      </c>
      <c r="G33" s="16" t="s">
        <v>137</v>
      </c>
      <c r="H33" s="16">
        <v>2</v>
      </c>
      <c r="I33" s="16">
        <v>36</v>
      </c>
      <c r="J33" s="16">
        <v>36</v>
      </c>
      <c r="K33" s="16">
        <v>0</v>
      </c>
      <c r="L33" s="25" t="s">
        <v>138</v>
      </c>
      <c r="M33" s="26"/>
      <c r="N33" s="26"/>
      <c r="O33" s="26"/>
      <c r="P33" s="26"/>
      <c r="Q33" s="26"/>
      <c r="R33" s="26"/>
      <c r="S33" s="15" t="s">
        <v>139</v>
      </c>
      <c r="T33" s="33" t="s">
        <v>91</v>
      </c>
      <c r="U33" s="31" t="s">
        <v>222</v>
      </c>
    </row>
    <row r="34" ht="105" customHeight="1" spans="1:21">
      <c r="A34" s="18"/>
      <c r="B34" s="19"/>
      <c r="C34" s="15">
        <v>29</v>
      </c>
      <c r="D34" s="115" t="s">
        <v>223</v>
      </c>
      <c r="E34" s="23" t="s">
        <v>224</v>
      </c>
      <c r="F34" s="16" t="s">
        <v>26</v>
      </c>
      <c r="G34" s="16" t="s">
        <v>137</v>
      </c>
      <c r="H34" s="16">
        <v>2</v>
      </c>
      <c r="I34" s="16">
        <v>36</v>
      </c>
      <c r="J34" s="16">
        <v>36</v>
      </c>
      <c r="K34" s="16">
        <v>0</v>
      </c>
      <c r="L34" s="25" t="s">
        <v>138</v>
      </c>
      <c r="M34" s="15"/>
      <c r="N34" s="15"/>
      <c r="O34" s="15"/>
      <c r="P34" s="15"/>
      <c r="Q34" s="15"/>
      <c r="R34" s="15"/>
      <c r="S34" s="15" t="s">
        <v>139</v>
      </c>
      <c r="T34" s="33" t="s">
        <v>140</v>
      </c>
      <c r="U34" s="34" t="s">
        <v>225</v>
      </c>
    </row>
    <row r="35" ht="106" customHeight="1" spans="1:21">
      <c r="A35" s="18"/>
      <c r="B35" s="19"/>
      <c r="C35" s="15">
        <v>30</v>
      </c>
      <c r="D35" s="115" t="s">
        <v>226</v>
      </c>
      <c r="E35" s="23" t="s">
        <v>227</v>
      </c>
      <c r="F35" s="16" t="s">
        <v>26</v>
      </c>
      <c r="G35" s="16" t="s">
        <v>137</v>
      </c>
      <c r="H35" s="16">
        <v>2</v>
      </c>
      <c r="I35" s="16">
        <v>36</v>
      </c>
      <c r="J35" s="16">
        <v>36</v>
      </c>
      <c r="K35" s="16">
        <v>0</v>
      </c>
      <c r="L35" s="25" t="s">
        <v>138</v>
      </c>
      <c r="M35" s="15"/>
      <c r="N35" s="15"/>
      <c r="O35" s="15"/>
      <c r="P35" s="15"/>
      <c r="Q35" s="15"/>
      <c r="R35" s="15"/>
      <c r="S35" s="15" t="s">
        <v>139</v>
      </c>
      <c r="T35" s="33" t="s">
        <v>140</v>
      </c>
      <c r="U35" s="31" t="s">
        <v>228</v>
      </c>
    </row>
    <row r="36" ht="125" customHeight="1" spans="1:21">
      <c r="A36" s="18"/>
      <c r="B36" s="19"/>
      <c r="C36" s="15">
        <v>31</v>
      </c>
      <c r="D36" s="115" t="s">
        <v>229</v>
      </c>
      <c r="E36" s="23" t="s">
        <v>230</v>
      </c>
      <c r="F36" s="16" t="s">
        <v>26</v>
      </c>
      <c r="G36" s="16" t="s">
        <v>137</v>
      </c>
      <c r="H36" s="16">
        <v>2</v>
      </c>
      <c r="I36" s="16">
        <v>36</v>
      </c>
      <c r="J36" s="16">
        <v>36</v>
      </c>
      <c r="K36" s="16">
        <v>0</v>
      </c>
      <c r="L36" s="25" t="s">
        <v>138</v>
      </c>
      <c r="M36" s="15"/>
      <c r="N36" s="15"/>
      <c r="O36" s="15"/>
      <c r="P36" s="15"/>
      <c r="Q36" s="15"/>
      <c r="R36" s="15"/>
      <c r="S36" s="15" t="s">
        <v>139</v>
      </c>
      <c r="T36" s="33" t="s">
        <v>140</v>
      </c>
      <c r="U36" s="31" t="s">
        <v>231</v>
      </c>
    </row>
    <row r="37" ht="82" customHeight="1" spans="1:21">
      <c r="A37" s="18"/>
      <c r="B37" s="19"/>
      <c r="C37" s="15">
        <v>32</v>
      </c>
      <c r="D37" s="115" t="s">
        <v>232</v>
      </c>
      <c r="E37" s="23" t="s">
        <v>62</v>
      </c>
      <c r="F37" s="16" t="s">
        <v>26</v>
      </c>
      <c r="G37" s="16" t="s">
        <v>137</v>
      </c>
      <c r="H37" s="16">
        <v>2</v>
      </c>
      <c r="I37" s="16">
        <v>36</v>
      </c>
      <c r="J37" s="16">
        <v>36</v>
      </c>
      <c r="K37" s="16">
        <v>0</v>
      </c>
      <c r="L37" s="25" t="s">
        <v>138</v>
      </c>
      <c r="M37" s="15"/>
      <c r="N37" s="15"/>
      <c r="O37" s="15"/>
      <c r="P37" s="15"/>
      <c r="Q37" s="15"/>
      <c r="R37" s="15"/>
      <c r="S37" s="15" t="s">
        <v>139</v>
      </c>
      <c r="T37" s="33" t="s">
        <v>140</v>
      </c>
      <c r="U37" s="31" t="s">
        <v>233</v>
      </c>
    </row>
    <row r="38" ht="54" customHeight="1" spans="1:21">
      <c r="A38" s="18"/>
      <c r="B38" s="19"/>
      <c r="C38" s="15">
        <v>33</v>
      </c>
      <c r="D38" s="115" t="s">
        <v>234</v>
      </c>
      <c r="E38" s="23" t="s">
        <v>235</v>
      </c>
      <c r="F38" s="16" t="s">
        <v>26</v>
      </c>
      <c r="G38" s="16" t="s">
        <v>137</v>
      </c>
      <c r="H38" s="16">
        <v>2</v>
      </c>
      <c r="I38" s="16">
        <v>36</v>
      </c>
      <c r="J38" s="16">
        <v>36</v>
      </c>
      <c r="K38" s="16">
        <v>0</v>
      </c>
      <c r="L38" s="25" t="s">
        <v>138</v>
      </c>
      <c r="M38" s="15"/>
      <c r="N38" s="15"/>
      <c r="O38" s="15"/>
      <c r="P38" s="15"/>
      <c r="Q38" s="15"/>
      <c r="R38" s="15"/>
      <c r="S38" s="15" t="s">
        <v>139</v>
      </c>
      <c r="T38" s="33" t="s">
        <v>140</v>
      </c>
      <c r="U38" s="31" t="s">
        <v>236</v>
      </c>
    </row>
    <row r="39" ht="92" customHeight="1" spans="1:21">
      <c r="A39" s="18"/>
      <c r="B39" s="19"/>
      <c r="C39" s="15">
        <v>34</v>
      </c>
      <c r="D39" s="115" t="s">
        <v>237</v>
      </c>
      <c r="E39" s="23" t="s">
        <v>238</v>
      </c>
      <c r="F39" s="16" t="s">
        <v>26</v>
      </c>
      <c r="G39" s="16" t="s">
        <v>137</v>
      </c>
      <c r="H39" s="16">
        <v>2</v>
      </c>
      <c r="I39" s="16">
        <v>36</v>
      </c>
      <c r="J39" s="16">
        <v>36</v>
      </c>
      <c r="K39" s="16">
        <v>0</v>
      </c>
      <c r="L39" s="25" t="s">
        <v>138</v>
      </c>
      <c r="M39" s="15"/>
      <c r="N39" s="15"/>
      <c r="O39" s="15"/>
      <c r="P39" s="15"/>
      <c r="Q39" s="15"/>
      <c r="R39" s="15"/>
      <c r="S39" s="15" t="s">
        <v>139</v>
      </c>
      <c r="T39" s="33" t="s">
        <v>140</v>
      </c>
      <c r="U39" s="31" t="s">
        <v>239</v>
      </c>
    </row>
  </sheetData>
  <mergeCells count="23">
    <mergeCell ref="A1:U1"/>
    <mergeCell ref="F2:G2"/>
    <mergeCell ref="I2:K2"/>
    <mergeCell ref="M2:R2"/>
    <mergeCell ref="C2:C5"/>
    <mergeCell ref="D2:D5"/>
    <mergeCell ref="E2:E5"/>
    <mergeCell ref="F3:F5"/>
    <mergeCell ref="G3:G5"/>
    <mergeCell ref="H2:H5"/>
    <mergeCell ref="I3:I5"/>
    <mergeCell ref="J3:J5"/>
    <mergeCell ref="K3:K5"/>
    <mergeCell ref="L2:L5"/>
    <mergeCell ref="S2:S5"/>
    <mergeCell ref="T2:T5"/>
    <mergeCell ref="U2:U5"/>
    <mergeCell ref="U6:U7"/>
    <mergeCell ref="U8:U9"/>
    <mergeCell ref="U10:U11"/>
    <mergeCell ref="U12:U13"/>
    <mergeCell ref="A2:B5"/>
    <mergeCell ref="A6:B39"/>
  </mergeCells>
  <printOptions horizontalCentered="1"/>
  <pageMargins left="0.338194444444444" right="0.227777777777778"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教学进程总体安排表（计算机应用与维修）</vt:lpstr>
      <vt:lpstr>公共选修课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荣艳冬</dc:creator>
  <cp:lastModifiedBy>齐v</cp:lastModifiedBy>
  <dcterms:created xsi:type="dcterms:W3CDTF">2019-11-27T12:12:00Z</dcterms:created>
  <cp:lastPrinted>2019-12-07T01:41:00Z</cp:lastPrinted>
  <dcterms:modified xsi:type="dcterms:W3CDTF">2024-05-07T06:39:35Z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2052-11.1.0.14252</vt:lpwstr>
  </property>
  <property fmtid="{D5CDD505-2E9C-101B-9397-08002B2CF9AE}" pid="3" name="ICV">
    <vt:lpwstr>ADBA50C88DA845F9AFCB9FC6E41B335F_12</vt:lpwstr>
  </property>
</Properties>
</file>